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filterPrivacy="1" codeName="ThisWorkbook"/>
  <bookViews>
    <workbookView xWindow="0" yWindow="0" windowWidth="28800" windowHeight="12135" xr2:uid="{00000000-000D-0000-FFFF-FFFF00000000}"/>
  </bookViews>
  <sheets>
    <sheet name="Pressione sanguigna e glicemia" sheetId="1" r:id="rId1"/>
  </sheets>
  <definedNames>
    <definedName name="DAlta">'Pressione sanguigna e glicemia'!$H$4</definedName>
    <definedName name="DIdeale">'Pressione sanguigna e glicemia'!$F$4</definedName>
    <definedName name="GAlta">'Pressione sanguigna e glicemia'!$N$3</definedName>
    <definedName name="GBassa">'Pressione sanguigna e glicemia'!$L$3</definedName>
    <definedName name="GNormale">'Pressione sanguigna e glicemia'!$M$3</definedName>
    <definedName name="SAlta">'Pressione sanguigna e glicemia'!$H$3</definedName>
    <definedName name="SIdeale">'Pressione sanguigna e glicemia'!$F$3</definedName>
    <definedName name="_xlnm.Print_Titles" localSheetId="0">'Pressione sanguigna e glicemia'!$6:$6</definedName>
  </definedNames>
  <calcPr calcId="171027"/>
</workbook>
</file>

<file path=xl/calcChain.xml><?xml version="1.0" encoding="utf-8"?>
<calcChain xmlns="http://schemas.openxmlformats.org/spreadsheetml/2006/main">
  <c r="F13" i="1" l="1"/>
  <c r="M11" i="1" l="1"/>
  <c r="N11" i="1" s="1"/>
  <c r="M12" i="1"/>
  <c r="N12" i="1" s="1"/>
  <c r="M10" i="1"/>
  <c r="N10" i="1" s="1"/>
  <c r="M9" i="1"/>
  <c r="N9" i="1" s="1"/>
  <c r="M8" i="1"/>
  <c r="N8" i="1" s="1"/>
  <c r="M7" i="1"/>
  <c r="N7" i="1" s="1"/>
  <c r="L13" i="1" l="1"/>
  <c r="H13" i="1" l="1"/>
  <c r="G13" i="1"/>
</calcChain>
</file>

<file path=xl/sharedStrings.xml><?xml version="1.0" encoding="utf-8"?>
<sst xmlns="http://schemas.openxmlformats.org/spreadsheetml/2006/main" count="35" uniqueCount="33">
  <si>
    <t>Sistolica</t>
  </si>
  <si>
    <t>Diastolica</t>
  </si>
  <si>
    <t>Data</t>
  </si>
  <si>
    <t>Ora</t>
  </si>
  <si>
    <t>Glicemia</t>
  </si>
  <si>
    <t>Note</t>
  </si>
  <si>
    <t>Al risveglio</t>
  </si>
  <si>
    <t>Evento</t>
  </si>
  <si>
    <t>Dopo i pasti</t>
  </si>
  <si>
    <t>Prima dei pasti</t>
  </si>
  <si>
    <t>Solo pressione sanguigna</t>
  </si>
  <si>
    <t>Medie</t>
  </si>
  <si>
    <t>Prendere i farmaci per la pressione ai pasti</t>
  </si>
  <si>
    <t>DIASTOLICA</t>
  </si>
  <si>
    <t>SISTOLICA</t>
  </si>
  <si>
    <t>BASSA</t>
  </si>
  <si>
    <t>NORMALE</t>
  </si>
  <si>
    <t>ALTA</t>
  </si>
  <si>
    <t>Frequenza cardiaca</t>
  </si>
  <si>
    <t>VALORI GLICEMIA</t>
  </si>
  <si>
    <t>PRESSIONE SANGUIGNA</t>
  </si>
  <si>
    <t>Stato</t>
  </si>
  <si>
    <t>Livello</t>
  </si>
  <si>
    <t xml:space="preserve">         </t>
  </si>
  <si>
    <t>PRESSIONE IDEALE</t>
  </si>
  <si>
    <t>CHIAMARE IL MEDICO</t>
  </si>
  <si>
    <t>Vuoto 1</t>
  </si>
  <si>
    <t>Vuoto 2</t>
  </si>
  <si>
    <t>Vuoto 3</t>
  </si>
  <si>
    <t>Vuoto 4</t>
  </si>
  <si>
    <t>Vuoto 5</t>
  </si>
  <si>
    <t>Vuoto 6</t>
  </si>
  <si>
    <t>Registrazione pressione sanguigna e glicemia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</si>
</sst>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/mm\/yyyy"/>
    <numFmt numFmtId="165" formatCode="h:mm;@"/>
  </numFmts>
  <fonts count="18" x14ac:knownFonts="1">
    <font>
      <sz val="10"/>
      <color theme="3"/>
      <name val="Century Gothic"/>
      <family val="2"/>
      <scheme val="minor"/>
    </font>
    <font>
      <b/>
      <sz val="22.5"/>
      <color theme="3"/>
      <name val="Century Gothic"/>
      <family val="2"/>
      <scheme val="major"/>
    </font>
    <font>
      <b/>
      <sz val="12"/>
      <color theme="0"/>
      <name val="Century Gothic"/>
      <family val="2"/>
      <scheme val="minor"/>
    </font>
    <font>
      <b/>
      <sz val="8"/>
      <color theme="0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ajor"/>
    </font>
    <font>
      <sz val="10"/>
      <color theme="2"/>
      <name val="Century Gothic"/>
      <family val="2"/>
      <scheme val="major"/>
    </font>
    <font>
      <sz val="10"/>
      <color theme="0" tint="-0.14999847407452621"/>
      <name val="Century Gothic"/>
      <family val="2"/>
      <scheme val="major"/>
    </font>
    <font>
      <b/>
      <sz val="10"/>
      <color theme="3"/>
      <name val="Century Gothic"/>
      <family val="2"/>
      <scheme val="major"/>
    </font>
    <font>
      <b/>
      <sz val="8"/>
      <color theme="3"/>
      <name val="Century Gothic"/>
      <family val="2"/>
      <scheme val="major"/>
    </font>
    <font>
      <sz val="10"/>
      <color theme="3" tint="0.39994506668294322"/>
      <name val="Century Gothic"/>
      <family val="2"/>
      <scheme val="minor"/>
    </font>
    <font>
      <sz val="9"/>
      <color theme="3" tint="0.39991454817346722"/>
      <name val="Century Gothic"/>
      <family val="2"/>
      <scheme val="minor"/>
    </font>
    <font>
      <b/>
      <i/>
      <strike/>
      <condense/>
      <extend/>
      <outline/>
      <shadow/>
      <sz val="10"/>
      <color theme="3"/>
      <name val="Century Gothic"/>
      <family val="2"/>
      <scheme val="minor"/>
    </font>
    <font>
      <outline/>
      <shadow/>
      <sz val="10"/>
      <color theme="3"/>
      <name val="Century Gothic"/>
      <family val="2"/>
      <scheme val="minor"/>
    </font>
    <font>
      <sz val="5"/>
      <color theme="3"/>
      <name val="Arial"/>
      <family val="2"/>
    </font>
    <font>
      <sz val="14"/>
      <color rgb="FF222222"/>
      <name val="Arial"/>
      <family val="2"/>
    </font>
    <font>
      <b/>
      <sz val="22"/>
      <color theme="3"/>
      <name val="Century Gothic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gradientFill>
        <stop position="0">
          <color theme="4"/>
        </stop>
        <stop position="1">
          <color theme="5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6">
    <xf numFmtId="0" fontId="0" fillId="7" borderId="0">
      <alignment vertical="center"/>
    </xf>
    <xf numFmtId="0" fontId="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7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indent="1"/>
    </xf>
    <xf numFmtId="0" fontId="2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" fillId="2" borderId="0" xfId="1" applyFill="1" applyAlignment="1">
      <alignment wrapText="1"/>
    </xf>
    <xf numFmtId="0" fontId="2" fillId="4" borderId="7" xfId="0" applyFont="1" applyFill="1" applyBorder="1" applyAlignment="1">
      <alignment horizontal="center" vertical="center"/>
    </xf>
    <xf numFmtId="0" fontId="1" fillId="2" borderId="0" xfId="1" applyFill="1" applyBorder="1" applyAlignment="1">
      <alignment wrapText="1"/>
    </xf>
    <xf numFmtId="0" fontId="2" fillId="5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vertical="center" indent="1"/>
    </xf>
    <xf numFmtId="0" fontId="0" fillId="7" borderId="9" xfId="0" applyFont="1" applyFill="1" applyBorder="1">
      <alignment vertical="center"/>
    </xf>
    <xf numFmtId="0" fontId="1" fillId="7" borderId="0" xfId="1" applyFill="1" applyBorder="1" applyAlignment="1">
      <alignment wrapText="1"/>
    </xf>
    <xf numFmtId="0" fontId="0" fillId="7" borderId="0" xfId="0" applyFill="1" applyBorder="1">
      <alignment vertical="center"/>
    </xf>
    <xf numFmtId="1" fontId="0" fillId="2" borderId="0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left" indent="1"/>
    </xf>
    <xf numFmtId="0" fontId="7" fillId="7" borderId="8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indent="1"/>
    </xf>
    <xf numFmtId="0" fontId="6" fillId="8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8" fillId="8" borderId="0" xfId="0" applyFont="1" applyFill="1" applyBorder="1">
      <alignment vertical="center"/>
    </xf>
    <xf numFmtId="0" fontId="7" fillId="7" borderId="8" xfId="0" applyFont="1" applyFill="1" applyBorder="1">
      <alignment vertical="center"/>
    </xf>
    <xf numFmtId="0" fontId="6" fillId="8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center" indent="1"/>
    </xf>
    <xf numFmtId="0" fontId="13" fillId="2" borderId="0" xfId="0" applyFont="1" applyFill="1" applyBorder="1">
      <alignment vertical="center"/>
    </xf>
    <xf numFmtId="0" fontId="13" fillId="7" borderId="9" xfId="0" applyFont="1" applyFill="1" applyBorder="1">
      <alignment vertic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ont="1" applyFill="1" applyBorder="1" applyAlignment="1">
      <alignment horizontal="left" vertical="center" indent="1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5" fillId="7" borderId="0" xfId="0" applyFont="1">
      <alignment vertical="center"/>
    </xf>
    <xf numFmtId="0" fontId="16" fillId="7" borderId="0" xfId="0" applyFont="1">
      <alignment vertical="center"/>
    </xf>
    <xf numFmtId="0" fontId="17" fillId="7" borderId="0" xfId="1" applyFont="1" applyAlignment="1">
      <alignment horizontal="left" wrapText="1"/>
    </xf>
  </cellXfs>
  <cellStyles count="6"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</cellStyles>
  <dxfs count="45">
    <dxf>
      <font>
        <color theme="5" tint="-0.24994659260841701"/>
      </font>
    </dxf>
    <dxf>
      <font>
        <color theme="6"/>
      </font>
    </dxf>
    <dxf>
      <font>
        <color theme="5" tint="-0.24994659260841701"/>
      </font>
    </dxf>
    <dxf>
      <font>
        <color theme="6"/>
      </font>
    </dxf>
    <dxf>
      <font>
        <color theme="6"/>
      </font>
    </dxf>
    <dxf>
      <font>
        <color theme="4"/>
      </font>
    </dxf>
    <dxf>
      <font>
        <color theme="5" tint="-0.24994659260841701"/>
      </font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/>
        <shadow/>
        <u val="none"/>
        <vertAlign val="baseline"/>
        <sz val="10"/>
        <color theme="3"/>
        <name val="Century Gothic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 style="thin">
          <color theme="2"/>
        </top>
        <bottom style="thin">
          <color theme="2"/>
        </bottom>
      </border>
    </dxf>
    <dxf>
      <border diagonalUp="0" diagonalDown="0">
        <left/>
        <right/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165" formatCode="h:mm;@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entury Gothic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0"/>
        <name val="Century Gothic"/>
        <scheme val="major"/>
      </font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essione sanguigna e glicemia" defaultPivotStyle="PivotStyleLight15">
    <tableStyle name="Pressione sanguigna e glicemia" pivot="0" count="3" xr9:uid="{00000000-0011-0000-FFFF-FFFF00000000}">
      <tableStyleElement type="wholeTable" dxfId="44"/>
      <tableStyleElement type="headerRow" dxfId="43"/>
      <tableStyleElement type="totalRow" dxfId="42"/>
    </tableStyle>
  </tableStyles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0</xdr:row>
      <xdr:rowOff>43575</xdr:rowOff>
    </xdr:from>
    <xdr:to>
      <xdr:col>14</xdr:col>
      <xdr:colOff>19048</xdr:colOff>
      <xdr:row>1</xdr:row>
      <xdr:rowOff>2623</xdr:rowOff>
    </xdr:to>
    <xdr:grpSp>
      <xdr:nvGrpSpPr>
        <xdr:cNvPr id="8" name="Suggerimento per l'immissione dati" descr="È possibile personalizzare i valori di scala in base alle esigenze specifiche." title="Suggerimento per l'immissione dat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571998" y="43575"/>
          <a:ext cx="7105650" cy="282898"/>
          <a:chOff x="3248023" y="-13575"/>
          <a:chExt cx="6581775" cy="282898"/>
        </a:xfrm>
      </xdr:grpSpPr>
      <xdr:sp macro="" textlink="">
        <xdr:nvSpPr>
          <xdr:cNvPr id="7" name="Grafica – riga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esto suggerimen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156327" y="-13575"/>
            <a:ext cx="2828293" cy="282898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900" spc="2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È possibile personalizzare i valori di scala in base alle esigenze specifiche.</a:t>
            </a:r>
            <a:endParaRPr lang="en-US" sz="900" spc="20" baseline="0">
              <a:effectLst/>
            </a:endParaRPr>
          </a:p>
        </xdr:txBody>
      </xdr:sp>
    </xdr:grpSp>
    <xdr:clientData fPrintsWithSheet="0"/>
  </xdr:twoCellAnchor>
  <xdr:twoCellAnchor editAs="oneCell">
    <xdr:from>
      <xdr:col>13</xdr:col>
      <xdr:colOff>671349</xdr:colOff>
      <xdr:row>0</xdr:row>
      <xdr:rowOff>0</xdr:rowOff>
    </xdr:from>
    <xdr:to>
      <xdr:col>16</xdr:col>
      <xdr:colOff>833437</xdr:colOff>
      <xdr:row>5</xdr:row>
      <xdr:rowOff>190500</xdr:rowOff>
    </xdr:to>
    <xdr:pic>
      <xdr:nvPicPr>
        <xdr:cNvPr id="5" name="Immagine 4" descr="Risultato immagine per GLICEMIA PNG">
          <a:extLst>
            <a:ext uri="{FF2B5EF4-FFF2-40B4-BE49-F238E27FC236}">
              <a16:creationId xmlns:a16="http://schemas.microsoft.com/office/drawing/2014/main" id="{4022E84D-162C-48A2-A3BE-999C7E1E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6874" y="0"/>
          <a:ext cx="1467013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928687</xdr:colOff>
      <xdr:row>0</xdr:row>
      <xdr:rowOff>161924</xdr:rowOff>
    </xdr:from>
    <xdr:to>
      <xdr:col>5</xdr:col>
      <xdr:colOff>119062</xdr:colOff>
      <xdr:row>5</xdr:row>
      <xdr:rowOff>109537</xdr:rowOff>
    </xdr:to>
    <xdr:pic>
      <xdr:nvPicPr>
        <xdr:cNvPr id="6" name="Immagine 5" descr="Risultati immagini per PRESSIONE SANGUIGNA PNG">
          <a:extLst>
            <a:ext uri="{FF2B5EF4-FFF2-40B4-BE49-F238E27FC236}">
              <a16:creationId xmlns:a16="http://schemas.microsoft.com/office/drawing/2014/main" id="{57077ECF-8E8B-4656-890A-79749BE7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2" y="161924"/>
          <a:ext cx="1271588" cy="127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sioneSanguignaEGlicemia" displayName="PressioneSanguignaEGlicemia" ref="A6:Q13" totalsRowCount="1" headerRowDxfId="41">
  <tableColumns count="17">
    <tableColumn id="1" xr3:uid="{00000000-0010-0000-0000-000001000000}" name="Data" totalsRowLabel="Medie" dataDxfId="40" totalsRowDxfId="39"/>
    <tableColumn id="2" xr3:uid="{00000000-0010-0000-0000-000002000000}" name="Ora" dataDxfId="38" totalsRowDxfId="37"/>
    <tableColumn id="3" xr3:uid="{00000000-0010-0000-0000-000003000000}" name="Evento" dataDxfId="36" totalsRowDxfId="35"/>
    <tableColumn id="12" xr3:uid="{00000000-0010-0000-0000-00000C000000}" name="Vuoto 1" dataDxfId="34" totalsRowDxfId="33"/>
    <tableColumn id="15" xr3:uid="{00000000-0010-0000-0000-00000F000000}" name="Vuoto 2" dataDxfId="32" totalsRowDxfId="31"/>
    <tableColumn id="4" xr3:uid="{00000000-0010-0000-0000-000004000000}" name="Sistolica" totalsRowFunction="average" dataDxfId="30" totalsRowDxfId="29"/>
    <tableColumn id="5" xr3:uid="{00000000-0010-0000-0000-000005000000}" name="Diastolica" totalsRowFunction="average" dataDxfId="28" totalsRowDxfId="27"/>
    <tableColumn id="6" xr3:uid="{00000000-0010-0000-0000-000006000000}" name="Frequenza cardiaca" totalsRowFunction="average" dataDxfId="26" totalsRowDxfId="25"/>
    <tableColumn id="16" xr3:uid="{00000000-0010-0000-0000-000010000000}" name="Vuoto 3" dataDxfId="24" totalsRowDxfId="23"/>
    <tableColumn id="17" xr3:uid="{00000000-0010-0000-0000-000011000000}" name="Vuoto 4" dataDxfId="22" totalsRowDxfId="21"/>
    <tableColumn id="13" xr3:uid="{00000000-0010-0000-0000-00000D000000}" name="         " dataDxfId="20" totalsRowDxfId="19"/>
    <tableColumn id="10" xr3:uid="{00000000-0010-0000-0000-00000A000000}" name="Glicemia" totalsRowFunction="average" dataDxfId="18" totalsRowDxfId="17"/>
    <tableColumn id="7" xr3:uid="{00000000-0010-0000-0000-000007000000}" name="Livello" dataDxfId="16" totalsRowDxfId="15">
      <calculatedColumnFormula>PressioneSanguignaEGlicemia[[#This Row],[Glicemia]]</calculatedColumnFormula>
    </tableColumn>
    <tableColumn id="9" xr3:uid="{00000000-0010-0000-0000-000009000000}" name="Stato" dataDxfId="14" totalsRowDxfId="13">
      <calculatedColumnFormula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calculatedColumnFormula>
    </tableColumn>
    <tableColumn id="18" xr3:uid="{00000000-0010-0000-0000-000012000000}" name="Vuoto 5" dataDxfId="12" totalsRowDxfId="11"/>
    <tableColumn id="14" xr3:uid="{00000000-0010-0000-0000-00000E000000}" name="Vuoto 6" dataDxfId="10" totalsRowDxfId="9"/>
    <tableColumn id="8" xr3:uid="{00000000-0010-0000-0000-000008000000}" name="Note" dataDxfId="8" totalsRowDxfId="7"/>
  </tableColumns>
  <tableStyleInfo name="Pressione sanguigna e glicemia" showFirstColumn="0" showLastColumn="0" showRowStripes="1" showColumnStripes="0"/>
  <extLst>
    <ext xmlns:x14="http://schemas.microsoft.com/office/spreadsheetml/2009/9/main" uri="{504A1905-F514-4f6f-8877-14C23A59335A}">
      <x14:table altText="Blood Pressure &amp; Glucose Tracking" altTextSummary="List of blood pressure and glucose data along with the date, time, and the event that occured, such as before a meal, when the data was collected. 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Q21"/>
  <sheetViews>
    <sheetView showGridLines="0" tabSelected="1" zoomScaleNormal="100" workbookViewId="0">
      <selection activeCell="H20" sqref="H20"/>
    </sheetView>
  </sheetViews>
  <sheetFormatPr defaultRowHeight="19.5" customHeight="1" x14ac:dyDescent="0.35"/>
  <cols>
    <col min="1" max="1" width="14.3984375" customWidth="1"/>
    <col min="2" max="2" width="21.06640625" customWidth="1"/>
    <col min="3" max="3" width="26.59765625" customWidth="1"/>
    <col min="4" max="5" width="1.265625" customWidth="1"/>
    <col min="6" max="7" width="15.73046875" customWidth="1"/>
    <col min="8" max="8" width="19.59765625" customWidth="1"/>
    <col min="9" max="9" width="1.265625" customWidth="1"/>
    <col min="10" max="10" width="1.1328125" customWidth="1"/>
    <col min="11" max="11" width="1.265625" customWidth="1"/>
    <col min="12" max="12" width="15.73046875" customWidth="1"/>
    <col min="13" max="13" width="12.3984375" customWidth="1"/>
    <col min="14" max="14" width="15.73046875" customWidth="1"/>
    <col min="15" max="16" width="1.265625" customWidth="1"/>
    <col min="17" max="17" width="43.1328125" customWidth="1"/>
  </cols>
  <sheetData>
    <row r="1" spans="1:17" ht="25.5" customHeight="1" x14ac:dyDescent="0.35">
      <c r="A1" s="49" t="s">
        <v>32</v>
      </c>
      <c r="B1" s="49"/>
      <c r="C1" s="49"/>
    </row>
    <row r="2" spans="1:17" ht="19.5" customHeight="1" thickBot="1" x14ac:dyDescent="0.75">
      <c r="A2" s="49"/>
      <c r="B2" s="49"/>
      <c r="C2" s="49"/>
      <c r="D2" s="20"/>
      <c r="E2" s="9"/>
      <c r="F2" s="44" t="s">
        <v>20</v>
      </c>
      <c r="G2" s="45"/>
      <c r="H2" s="46"/>
      <c r="I2" s="1"/>
      <c r="J2" s="21"/>
      <c r="K2" s="1"/>
      <c r="L2" s="41" t="s">
        <v>19</v>
      </c>
      <c r="M2" s="42"/>
      <c r="N2" s="43"/>
      <c r="O2" s="1"/>
      <c r="P2" s="21"/>
    </row>
    <row r="3" spans="1:17" ht="19.5" customHeight="1" thickTop="1" thickBot="1" x14ac:dyDescent="0.75">
      <c r="A3" s="49"/>
      <c r="B3" s="49"/>
      <c r="C3" s="49"/>
      <c r="D3" s="20"/>
      <c r="E3" s="11"/>
      <c r="F3" s="10">
        <v>120</v>
      </c>
      <c r="G3" s="6" t="s">
        <v>14</v>
      </c>
      <c r="H3" s="12">
        <v>142</v>
      </c>
      <c r="I3" s="2"/>
      <c r="J3" s="21"/>
      <c r="K3" s="2"/>
      <c r="L3" s="8">
        <v>70</v>
      </c>
      <c r="M3" s="3">
        <v>100</v>
      </c>
      <c r="N3" s="5">
        <v>150</v>
      </c>
      <c r="O3" s="2"/>
      <c r="P3" s="21"/>
    </row>
    <row r="4" spans="1:17" ht="19.5" customHeight="1" thickTop="1" thickBot="1" x14ac:dyDescent="0.75">
      <c r="A4" s="49"/>
      <c r="B4" s="49"/>
      <c r="C4" s="49"/>
      <c r="D4" s="20"/>
      <c r="E4" s="11"/>
      <c r="F4" s="10">
        <v>80</v>
      </c>
      <c r="G4" s="6" t="s">
        <v>13</v>
      </c>
      <c r="H4" s="12">
        <v>90</v>
      </c>
      <c r="I4" s="2"/>
      <c r="J4" s="21"/>
      <c r="K4" s="2"/>
      <c r="L4" s="32" t="s">
        <v>15</v>
      </c>
      <c r="M4" s="32" t="s">
        <v>16</v>
      </c>
      <c r="N4" s="32" t="s">
        <v>17</v>
      </c>
      <c r="O4" s="2"/>
      <c r="P4" s="21"/>
    </row>
    <row r="5" spans="1:17" ht="20.25" customHeight="1" thickTop="1" x14ac:dyDescent="0.35">
      <c r="A5" s="49"/>
      <c r="B5" s="49"/>
      <c r="C5" s="49"/>
      <c r="D5" s="21"/>
      <c r="E5" s="2"/>
      <c r="F5" s="31" t="s">
        <v>24</v>
      </c>
      <c r="G5" s="7"/>
      <c r="H5" s="31" t="s">
        <v>25</v>
      </c>
      <c r="I5" s="2"/>
      <c r="J5" s="21"/>
      <c r="K5" s="2"/>
      <c r="L5" s="2"/>
      <c r="M5" s="4"/>
      <c r="N5" s="2"/>
      <c r="O5" s="2"/>
      <c r="P5" s="21"/>
    </row>
    <row r="6" spans="1:17" ht="19.5" customHeight="1" x14ac:dyDescent="0.35">
      <c r="A6" s="23" t="s">
        <v>2</v>
      </c>
      <c r="B6" s="23" t="s">
        <v>3</v>
      </c>
      <c r="C6" s="23" t="s">
        <v>7</v>
      </c>
      <c r="D6" s="24" t="s">
        <v>26</v>
      </c>
      <c r="E6" s="25" t="s">
        <v>27</v>
      </c>
      <c r="F6" s="26" t="s">
        <v>0</v>
      </c>
      <c r="G6" s="26" t="s">
        <v>1</v>
      </c>
      <c r="H6" s="27" t="s">
        <v>18</v>
      </c>
      <c r="I6" s="28" t="s">
        <v>28</v>
      </c>
      <c r="J6" s="29" t="s">
        <v>29</v>
      </c>
      <c r="K6" s="28" t="s">
        <v>23</v>
      </c>
      <c r="L6" s="27" t="s">
        <v>4</v>
      </c>
      <c r="M6" s="30" t="s">
        <v>22</v>
      </c>
      <c r="N6" s="27" t="s">
        <v>21</v>
      </c>
      <c r="O6" s="28" t="s">
        <v>30</v>
      </c>
      <c r="P6" s="29" t="s">
        <v>31</v>
      </c>
      <c r="Q6" s="23" t="s">
        <v>5</v>
      </c>
    </row>
    <row r="7" spans="1:17" ht="19.5" customHeight="1" x14ac:dyDescent="0.35">
      <c r="A7" s="39">
        <v>41199</v>
      </c>
      <c r="B7" s="40">
        <v>0.25</v>
      </c>
      <c r="C7" s="13" t="s">
        <v>6</v>
      </c>
      <c r="D7" s="18"/>
      <c r="E7" s="13"/>
      <c r="F7" s="15">
        <v>129</v>
      </c>
      <c r="G7" s="15">
        <v>79</v>
      </c>
      <c r="H7" s="15">
        <v>72</v>
      </c>
      <c r="I7" s="14"/>
      <c r="J7" s="19"/>
      <c r="K7" s="14"/>
      <c r="L7" s="15">
        <v>55</v>
      </c>
      <c r="M7" s="16">
        <f>PressioneSanguignaEGlicemia[[#This Row],[Glicemia]]</f>
        <v>55</v>
      </c>
      <c r="N7" s="15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Bassa</v>
      </c>
      <c r="O7" s="14"/>
      <c r="P7" s="19"/>
      <c r="Q7" s="13"/>
    </row>
    <row r="8" spans="1:17" ht="19.5" customHeight="1" x14ac:dyDescent="0.35">
      <c r="A8" s="39">
        <v>41199</v>
      </c>
      <c r="B8" s="40">
        <v>0.29166666666666669</v>
      </c>
      <c r="C8" s="13" t="s">
        <v>9</v>
      </c>
      <c r="D8" s="18"/>
      <c r="E8" s="13"/>
      <c r="F8" s="15">
        <v>120</v>
      </c>
      <c r="G8" s="15">
        <v>80</v>
      </c>
      <c r="H8" s="15">
        <v>74</v>
      </c>
      <c r="I8" s="14"/>
      <c r="J8" s="19"/>
      <c r="K8" s="14"/>
      <c r="L8" s="15">
        <v>70</v>
      </c>
      <c r="M8" s="16">
        <f>PressioneSanguignaEGlicemia[[#This Row],[Glicemia]]</f>
        <v>70</v>
      </c>
      <c r="N8" s="17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Bassa</v>
      </c>
      <c r="O8" s="14"/>
      <c r="P8" s="19"/>
      <c r="Q8" s="13"/>
    </row>
    <row r="9" spans="1:17" ht="19.5" customHeight="1" x14ac:dyDescent="0.35">
      <c r="A9" s="39">
        <v>41199</v>
      </c>
      <c r="B9" s="40">
        <v>0.375</v>
      </c>
      <c r="C9" s="13" t="s">
        <v>8</v>
      </c>
      <c r="D9" s="18"/>
      <c r="E9" s="13"/>
      <c r="F9" s="15">
        <v>133</v>
      </c>
      <c r="G9" s="15">
        <v>80</v>
      </c>
      <c r="H9" s="15">
        <v>75</v>
      </c>
      <c r="I9" s="14"/>
      <c r="J9" s="19"/>
      <c r="K9" s="14"/>
      <c r="L9" s="15">
        <v>75</v>
      </c>
      <c r="M9" s="16">
        <f>PressioneSanguignaEGlicemia[[#This Row],[Glicemia]]</f>
        <v>75</v>
      </c>
      <c r="N9" s="15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Normale</v>
      </c>
      <c r="O9" s="14"/>
      <c r="P9" s="19"/>
      <c r="Q9" s="13"/>
    </row>
    <row r="10" spans="1:17" ht="19.5" customHeight="1" x14ac:dyDescent="0.35">
      <c r="A10" s="39">
        <v>41199</v>
      </c>
      <c r="B10" s="40">
        <v>0.41666666666666669</v>
      </c>
      <c r="C10" s="13" t="s">
        <v>10</v>
      </c>
      <c r="D10" s="18"/>
      <c r="E10" s="13"/>
      <c r="F10" s="15">
        <v>143</v>
      </c>
      <c r="G10" s="15">
        <v>91</v>
      </c>
      <c r="H10" s="15">
        <v>75</v>
      </c>
      <c r="I10" s="14"/>
      <c r="J10" s="19"/>
      <c r="K10" s="14"/>
      <c r="L10" s="15">
        <v>190</v>
      </c>
      <c r="M10" s="16">
        <f>PressioneSanguignaEGlicemia[[#This Row],[Glicemia]]</f>
        <v>190</v>
      </c>
      <c r="N10" s="17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Alta</v>
      </c>
      <c r="O10" s="14"/>
      <c r="P10" s="19"/>
      <c r="Q10" s="13"/>
    </row>
    <row r="11" spans="1:17" ht="19.5" customHeight="1" x14ac:dyDescent="0.35">
      <c r="A11" s="39">
        <v>41199</v>
      </c>
      <c r="B11" s="40">
        <v>0.5</v>
      </c>
      <c r="C11" s="13" t="s">
        <v>9</v>
      </c>
      <c r="D11" s="18"/>
      <c r="E11" s="13"/>
      <c r="F11" s="15">
        <v>141</v>
      </c>
      <c r="G11" s="15">
        <v>84</v>
      </c>
      <c r="H11" s="15">
        <v>70</v>
      </c>
      <c r="I11" s="14"/>
      <c r="J11" s="19"/>
      <c r="K11" s="14"/>
      <c r="L11" s="15">
        <v>140</v>
      </c>
      <c r="M11" s="16">
        <f>PressioneSanguignaEGlicemia[[#This Row],[Glicemia]]</f>
        <v>140</v>
      </c>
      <c r="N11" s="15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Normale</v>
      </c>
      <c r="O11" s="14"/>
      <c r="P11" s="19"/>
      <c r="Q11" s="13"/>
    </row>
    <row r="12" spans="1:17" ht="19.5" customHeight="1" x14ac:dyDescent="0.35">
      <c r="A12" s="39">
        <v>41199</v>
      </c>
      <c r="B12" s="40">
        <v>0.625</v>
      </c>
      <c r="C12" s="13" t="s">
        <v>8</v>
      </c>
      <c r="D12" s="18"/>
      <c r="E12" s="13"/>
      <c r="F12" s="15">
        <v>132</v>
      </c>
      <c r="G12" s="15">
        <v>80</v>
      </c>
      <c r="H12" s="15">
        <v>68</v>
      </c>
      <c r="I12" s="14"/>
      <c r="J12" s="19"/>
      <c r="K12" s="14"/>
      <c r="L12" s="15">
        <v>90</v>
      </c>
      <c r="M12" s="16">
        <f>PressioneSanguignaEGlicemia[[#This Row],[Glicemia]]</f>
        <v>90</v>
      </c>
      <c r="N12" s="15" t="str">
        <f>IF(PressioneSanguignaEGlicemia[[#This Row],[Livello]]="","",IF(PressioneSanguignaEGlicemia[[#This Row],[Livello]]&lt;=GBassa,"Bassa",IF(AND(PressioneSanguignaEGlicemia[[#This Row],[Livello]]&gt;GBassa,PressioneSanguignaEGlicemia[[#This Row],[Livello]]&lt;GAlta),"Normale","Alta")))</f>
        <v>Normale</v>
      </c>
      <c r="O12" s="14"/>
      <c r="P12" s="19"/>
      <c r="Q12" s="13" t="s">
        <v>12</v>
      </c>
    </row>
    <row r="13" spans="1:17" ht="19.5" customHeight="1" x14ac:dyDescent="0.35">
      <c r="A13" s="13" t="s">
        <v>11</v>
      </c>
      <c r="B13" s="34"/>
      <c r="C13" s="34"/>
      <c r="D13" s="35"/>
      <c r="E13" s="34"/>
      <c r="F13" s="38">
        <f>SUBTOTAL(101,PressioneSanguignaEGlicemia[Sistolica])</f>
        <v>133</v>
      </c>
      <c r="G13" s="22">
        <f>SUBTOTAL(101,PressioneSanguignaEGlicemia[Diastolica])</f>
        <v>82.333333333333329</v>
      </c>
      <c r="H13" s="22">
        <f>SUBTOTAL(101,PressioneSanguignaEGlicemia[Frequenza cardiaca])</f>
        <v>72.333333333333329</v>
      </c>
      <c r="I13" s="34"/>
      <c r="J13" s="35"/>
      <c r="K13" s="34"/>
      <c r="L13" s="22">
        <f>SUBTOTAL(101,PressioneSanguignaEGlicemia[Glicemia])</f>
        <v>103.33333333333333</v>
      </c>
      <c r="M13" s="36"/>
      <c r="N13" s="37"/>
      <c r="O13" s="34"/>
      <c r="P13" s="35"/>
      <c r="Q13" s="33"/>
    </row>
    <row r="18" spans="3:13" ht="19.5" customHeight="1" x14ac:dyDescent="0.35">
      <c r="M18" s="47"/>
    </row>
    <row r="21" spans="3:13" ht="19.5" customHeight="1" x14ac:dyDescent="0.35">
      <c r="C21" s="48"/>
    </row>
  </sheetData>
  <mergeCells count="3">
    <mergeCell ref="L2:N2"/>
    <mergeCell ref="F2:H2"/>
    <mergeCell ref="A1:C5"/>
  </mergeCells>
  <conditionalFormatting sqref="M7:M12">
    <cfRule type="dataBar" priority="10">
      <dataBar showValue="0">
        <cfvo type="num" val="0"/>
        <cfvo type="num" val="GAlta"/>
        <color theme="0" tint="-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N7:N12">
    <cfRule type="expression" dxfId="6" priority="1">
      <formula>$N7="Normale"</formula>
    </cfRule>
    <cfRule type="expression" dxfId="5" priority="2">
      <formula>$N7="Bassa"</formula>
    </cfRule>
    <cfRule type="expression" dxfId="4" priority="9">
      <formula>$N7="Alta"</formula>
    </cfRule>
  </conditionalFormatting>
  <conditionalFormatting sqref="F7:F12">
    <cfRule type="expression" dxfId="3" priority="4">
      <formula>$F7&gt;=SAlta</formula>
    </cfRule>
    <cfRule type="expression" dxfId="2" priority="6">
      <formula>AND(F7=SIdeale,G7=DIdeale)</formula>
    </cfRule>
  </conditionalFormatting>
  <conditionalFormatting sqref="G7:G12">
    <cfRule type="expression" dxfId="1" priority="3">
      <formula>$G7&gt;=DAlta</formula>
    </cfRule>
    <cfRule type="expression" dxfId="0" priority="5">
      <formula>AND(F7=SIdeale,G7=DIdeale)</formula>
    </cfRule>
  </conditionalFormatting>
  <pageMargins left="0.25" right="0.25" top="0.75" bottom="0.75" header="0.3" footer="0.3"/>
  <pageSetup scale="73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GAlta</xm:f>
              </x14:cfvo>
              <x14:negativeFillColor rgb="FFFF0000"/>
              <x14:axisColor rgb="FF000000"/>
            </x14:dataBar>
          </x14:cfRule>
          <xm:sqref>M7:M12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848660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2012-07-27T02:36:00+00:00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400081</Value>
    </PublishStatusLookup>
    <APAuthor xmlns="7851d254-ce09-43b6-8d90-072588e7901c">
      <UserInfo>
        <DisplayName>REDMOND\v-sa</DisplayName>
        <AccountId>2467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true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2007 Default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TP103107634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DBA012-FBF5-4AF7-9872-C617C95A5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D11EE-A671-41CC-A66F-E598927021E0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7851d254-ce09-43b6-8d90-072588e7901c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5CE08A-730D-4E7A-B71E-8D14FA02E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1d254-ce09-43b6-8d90-072588e79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8</vt:i4>
      </vt:variant>
    </vt:vector>
  </HeadingPairs>
  <TitlesOfParts>
    <vt:vector size="9" baseType="lpstr">
      <vt:lpstr>Pressione sanguigna e glicemia</vt:lpstr>
      <vt:lpstr>DAlta</vt:lpstr>
      <vt:lpstr>DIdeale</vt:lpstr>
      <vt:lpstr>GAlta</vt:lpstr>
      <vt:lpstr>GBassa</vt:lpstr>
      <vt:lpstr>GNormale</vt:lpstr>
      <vt:lpstr>SAlta</vt:lpstr>
      <vt:lpstr>SIdeale</vt:lpstr>
      <vt:lpstr>'Pressione sanguigna e glicemia'!Titoli_stampa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2012-07-26T17:56:22Z</dcterms:created>
  <dcterms:modified xsi:type="dcterms:W3CDTF">2018-02-24T11:00:12Z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