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 codeName="Questa_cartella_di_lavoro"/>
  <xr:revisionPtr revIDLastSave="0" documentId="13_ncr:1_{9470E359-BC15-49B8-BE8B-63E5869CEC42}" xr6:coauthVersionLast="45" xr6:coauthVersionMax="45" xr10:uidLastSave="{00000000-0000-0000-0000-000000000000}"/>
  <workbookProtection workbookAlgorithmName="SHA-512" workbookHashValue="O30UOTHt5Y9cc9AkOi9eaUdZ7Key3dlyNgYwK1lasFZtMcAtP9dI1GGFCcuz+i0lZigOxeLPk1EMBFBUy2lgyw==" workbookSaltValue="8Y4mfPmpH9rb8kIUeDryaQ==" workbookSpinCount="100000" lockStructure="1"/>
  <bookViews>
    <workbookView showSheetTabs="0" xWindow="-98" yWindow="-98" windowWidth="28996" windowHeight="15796" tabRatio="607" activeTab="1" xr2:uid="{00000000-000D-0000-FFFF-FFFF00000000}"/>
  </bookViews>
  <sheets>
    <sheet name="Dashboard" sheetId="146" r:id="rId1"/>
    <sheet name="2 Circles" sheetId="148" r:id="rId2"/>
    <sheet name="Triangular 3 Circles" sheetId="149" r:id="rId3"/>
    <sheet name="Linear 3 Circles" sheetId="156" r:id="rId4"/>
    <sheet name="Stacked 3 Circles" sheetId="157" r:id="rId5"/>
    <sheet name="Square 4 Circles" sheetId="158" r:id="rId6"/>
    <sheet name="Linear 4 Circles" sheetId="159" r:id="rId7"/>
    <sheet name="Flower 4 Ovals" sheetId="161" r:id="rId8"/>
    <sheet name="Stacked 4 Circles" sheetId="160" r:id="rId9"/>
    <sheet name="Terms of Use" sheetId="81" r:id="rId10"/>
  </sheets>
  <definedNames>
    <definedName name="_xlnm.Print_Area" localSheetId="1">'2 Circles'!$B$2:$K$37</definedName>
    <definedName name="_xlnm.Print_Area" localSheetId="0">Dashboard!$B$2:$N$31</definedName>
    <definedName name="_xlnm.Print_Area" localSheetId="7">'Flower 4 Ovals'!$B$2:$K$41</definedName>
    <definedName name="_xlnm.Print_Area" localSheetId="3">'Linear 3 Circles'!$B$2:$K$35</definedName>
    <definedName name="_xlnm.Print_Area" localSheetId="6">'Linear 4 Circles'!$B$2:$K$32</definedName>
    <definedName name="_xlnm.Print_Area" localSheetId="5">'Square 4 Circles'!$B$2:$K$47</definedName>
    <definedName name="_xlnm.Print_Area" localSheetId="4">'Stacked 3 Circles'!$B$2:$K$40</definedName>
    <definedName name="_xlnm.Print_Area" localSheetId="8">'Stacked 4 Circles'!$B$2:$K$38</definedName>
    <definedName name="_xlnm.Print_Area" localSheetId="2">'Triangular 3 Circles'!$B$2:$K$50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82" i="161" l="1"/>
  <c r="AE82" i="161"/>
  <c r="AD82" i="161"/>
  <c r="AC82" i="161"/>
  <c r="AB82" i="161"/>
  <c r="AA82" i="161"/>
  <c r="Z82" i="161"/>
  <c r="Y82" i="161"/>
  <c r="X82" i="161"/>
  <c r="W82" i="161"/>
  <c r="V82" i="161"/>
  <c r="U82" i="161"/>
  <c r="T82" i="161"/>
  <c r="S82" i="161"/>
  <c r="R82" i="161"/>
  <c r="AF59" i="161"/>
  <c r="AE59" i="161"/>
  <c r="AD59" i="161"/>
  <c r="AC59" i="161"/>
  <c r="AB59" i="161"/>
  <c r="AA59" i="161"/>
  <c r="Z59" i="161"/>
  <c r="Y59" i="161"/>
  <c r="X59" i="161"/>
  <c r="W59" i="161"/>
  <c r="V59" i="161"/>
  <c r="U59" i="161"/>
  <c r="T59" i="161"/>
  <c r="S59" i="161"/>
  <c r="R59" i="161"/>
  <c r="AF33" i="161"/>
  <c r="AE33" i="161"/>
  <c r="AD33" i="161"/>
  <c r="AB33" i="161"/>
  <c r="AA33" i="161"/>
  <c r="Z33" i="161"/>
  <c r="X33" i="161"/>
  <c r="W33" i="161"/>
  <c r="V33" i="161"/>
  <c r="T33" i="161"/>
  <c r="S33" i="161"/>
  <c r="R33" i="161"/>
  <c r="AF32" i="161"/>
  <c r="AE32" i="161"/>
  <c r="AD32" i="161"/>
  <c r="AB32" i="161"/>
  <c r="AA32" i="161"/>
  <c r="Z32" i="161"/>
  <c r="X32" i="161"/>
  <c r="W32" i="161"/>
  <c r="V32" i="161"/>
  <c r="T32" i="161"/>
  <c r="S32" i="161"/>
  <c r="R32" i="161"/>
  <c r="AF31" i="161"/>
  <c r="AE31" i="161"/>
  <c r="AD31" i="161"/>
  <c r="AB31" i="161"/>
  <c r="AA31" i="161"/>
  <c r="Z31" i="161"/>
  <c r="X31" i="161"/>
  <c r="W31" i="161"/>
  <c r="V31" i="161"/>
  <c r="T31" i="161"/>
  <c r="S31" i="161"/>
  <c r="R31" i="161"/>
  <c r="AF30" i="161"/>
  <c r="AE30" i="161"/>
  <c r="AD30" i="161"/>
  <c r="AB30" i="161"/>
  <c r="AA30" i="161"/>
  <c r="Z30" i="161"/>
  <c r="X30" i="161"/>
  <c r="W30" i="161"/>
  <c r="V30" i="161"/>
  <c r="T30" i="161"/>
  <c r="S30" i="161"/>
  <c r="R30" i="161"/>
  <c r="AF29" i="161"/>
  <c r="AE29" i="161"/>
  <c r="AD29" i="161"/>
  <c r="AB29" i="161"/>
  <c r="AA29" i="161"/>
  <c r="Z29" i="161"/>
  <c r="X29" i="161"/>
  <c r="W29" i="161"/>
  <c r="V29" i="161"/>
  <c r="T29" i="161"/>
  <c r="S29" i="161"/>
  <c r="R29" i="161"/>
  <c r="AF28" i="161"/>
  <c r="AE28" i="161"/>
  <c r="AD28" i="161"/>
  <c r="AB28" i="161"/>
  <c r="AA28" i="161"/>
  <c r="Z28" i="161"/>
  <c r="X28" i="161"/>
  <c r="W28" i="161"/>
  <c r="V28" i="161"/>
  <c r="T28" i="161"/>
  <c r="S28" i="161"/>
  <c r="R28" i="161"/>
  <c r="AF27" i="161"/>
  <c r="AE27" i="161"/>
  <c r="AD27" i="161"/>
  <c r="AB27" i="161"/>
  <c r="AA27" i="161"/>
  <c r="Z27" i="161"/>
  <c r="X27" i="161"/>
  <c r="W27" i="161"/>
  <c r="V27" i="161"/>
  <c r="T27" i="161"/>
  <c r="S27" i="161"/>
  <c r="R27" i="161"/>
  <c r="AF26" i="161"/>
  <c r="AE26" i="161"/>
  <c r="AD26" i="161"/>
  <c r="AB26" i="161"/>
  <c r="AA26" i="161"/>
  <c r="Z26" i="161"/>
  <c r="X26" i="161"/>
  <c r="W26" i="161"/>
  <c r="V26" i="161"/>
  <c r="T26" i="161"/>
  <c r="S26" i="161"/>
  <c r="R26" i="161"/>
  <c r="AF25" i="161"/>
  <c r="AE25" i="161"/>
  <c r="AD25" i="161"/>
  <c r="AB25" i="161"/>
  <c r="AA25" i="161"/>
  <c r="Z25" i="161"/>
  <c r="X25" i="161"/>
  <c r="W25" i="161"/>
  <c r="V25" i="161"/>
  <c r="T25" i="161"/>
  <c r="S25" i="161"/>
  <c r="R25" i="161"/>
  <c r="AF24" i="161"/>
  <c r="AE24" i="161"/>
  <c r="AD24" i="161"/>
  <c r="AB24" i="161"/>
  <c r="AA24" i="161"/>
  <c r="Z24" i="161"/>
  <c r="X24" i="161"/>
  <c r="W24" i="161"/>
  <c r="V24" i="161"/>
  <c r="T24" i="161"/>
  <c r="S24" i="161"/>
  <c r="R24" i="161"/>
  <c r="AF23" i="161"/>
  <c r="AE23" i="161"/>
  <c r="AD23" i="161"/>
  <c r="AB23" i="161"/>
  <c r="AA23" i="161"/>
  <c r="Z23" i="161"/>
  <c r="X23" i="161"/>
  <c r="W23" i="161"/>
  <c r="V23" i="161"/>
  <c r="T23" i="161"/>
  <c r="S23" i="161"/>
  <c r="R23" i="161"/>
  <c r="AF22" i="161"/>
  <c r="AE22" i="161"/>
  <c r="AD22" i="161"/>
  <c r="AB22" i="161"/>
  <c r="AA22" i="161"/>
  <c r="Z22" i="161"/>
  <c r="X22" i="161"/>
  <c r="W22" i="161"/>
  <c r="V22" i="161"/>
  <c r="T22" i="161"/>
  <c r="S22" i="161"/>
  <c r="R22" i="161"/>
  <c r="AF21" i="161"/>
  <c r="AE21" i="161"/>
  <c r="AD21" i="161"/>
  <c r="AB21" i="161"/>
  <c r="AA21" i="161"/>
  <c r="Z21" i="161"/>
  <c r="X21" i="161"/>
  <c r="W21" i="161"/>
  <c r="V21" i="161"/>
  <c r="T21" i="161"/>
  <c r="S21" i="161"/>
  <c r="R21" i="161"/>
  <c r="AF20" i="161"/>
  <c r="AE20" i="161"/>
  <c r="AD20" i="161"/>
  <c r="AB20" i="161"/>
  <c r="AA20" i="161"/>
  <c r="Z20" i="161"/>
  <c r="X20" i="161"/>
  <c r="W20" i="161"/>
  <c r="V20" i="161"/>
  <c r="T20" i="161"/>
  <c r="S20" i="161"/>
  <c r="R20" i="161"/>
  <c r="AF19" i="161"/>
  <c r="AE19" i="161"/>
  <c r="AD19" i="161"/>
  <c r="AB19" i="161"/>
  <c r="AA19" i="161"/>
  <c r="Z19" i="161"/>
  <c r="X19" i="161"/>
  <c r="W19" i="161"/>
  <c r="V19" i="161"/>
  <c r="T19" i="161"/>
  <c r="S19" i="161"/>
  <c r="R19" i="161"/>
  <c r="AF18" i="161"/>
  <c r="AE18" i="161"/>
  <c r="AD18" i="161"/>
  <c r="AB18" i="161"/>
  <c r="AA18" i="161"/>
  <c r="Z18" i="161"/>
  <c r="X18" i="161"/>
  <c r="W18" i="161"/>
  <c r="V18" i="161"/>
  <c r="T18" i="161"/>
  <c r="S18" i="161"/>
  <c r="R18" i="161"/>
  <c r="AF17" i="161"/>
  <c r="AE17" i="161"/>
  <c r="AD17" i="161"/>
  <c r="AB17" i="161"/>
  <c r="AA17" i="161"/>
  <c r="Z17" i="161"/>
  <c r="X17" i="161"/>
  <c r="W17" i="161"/>
  <c r="V17" i="161"/>
  <c r="T17" i="161"/>
  <c r="S17" i="161"/>
  <c r="R17" i="161"/>
  <c r="AF16" i="161"/>
  <c r="AE16" i="161"/>
  <c r="AD16" i="161"/>
  <c r="AB16" i="161"/>
  <c r="AA16" i="161"/>
  <c r="Z16" i="161"/>
  <c r="X16" i="161"/>
  <c r="W16" i="161"/>
  <c r="V16" i="161"/>
  <c r="T16" i="161"/>
  <c r="S16" i="161"/>
  <c r="R16" i="161"/>
  <c r="AF15" i="161"/>
  <c r="AE15" i="161"/>
  <c r="AD15" i="161"/>
  <c r="AB15" i="161"/>
  <c r="AA15" i="161"/>
  <c r="Z15" i="161"/>
  <c r="X15" i="161"/>
  <c r="W15" i="161"/>
  <c r="V15" i="161"/>
  <c r="T15" i="161"/>
  <c r="S15" i="161"/>
  <c r="R15" i="161"/>
  <c r="AF14" i="161"/>
  <c r="AE14" i="161"/>
  <c r="AD14" i="161"/>
  <c r="AB14" i="161"/>
  <c r="AA14" i="161"/>
  <c r="Z14" i="161"/>
  <c r="X14" i="161"/>
  <c r="W14" i="161"/>
  <c r="V14" i="161"/>
  <c r="T14" i="161"/>
  <c r="S14" i="161"/>
  <c r="R14" i="161"/>
  <c r="R12" i="156"/>
  <c r="U35" i="156"/>
  <c r="R13" i="156"/>
  <c r="U36" i="156"/>
  <c r="R14" i="156"/>
  <c r="U37" i="156"/>
  <c r="R15" i="156"/>
  <c r="R38" i="156"/>
  <c r="R16" i="156"/>
  <c r="U39" i="156"/>
  <c r="R17" i="156"/>
  <c r="U40" i="156"/>
  <c r="R18" i="156"/>
  <c r="U41" i="156"/>
  <c r="R19" i="156"/>
  <c r="R42" i="156"/>
  <c r="R20" i="156"/>
  <c r="U43" i="156"/>
  <c r="R21" i="156"/>
  <c r="U44" i="156"/>
  <c r="R22" i="156"/>
  <c r="U45" i="156"/>
  <c r="R23" i="156"/>
  <c r="R46" i="156"/>
  <c r="R24" i="156"/>
  <c r="U47" i="156"/>
  <c r="R25" i="156"/>
  <c r="U48" i="156"/>
  <c r="R26" i="156"/>
  <c r="U49" i="156"/>
  <c r="R27" i="156"/>
  <c r="R50" i="156"/>
  <c r="R28" i="156"/>
  <c r="U51" i="156"/>
  <c r="R29" i="156"/>
  <c r="U52" i="156"/>
  <c r="R30" i="156"/>
  <c r="U53" i="156"/>
  <c r="AF37" i="161"/>
  <c r="AF60" i="161"/>
  <c r="AE38" i="161"/>
  <c r="AE61" i="161"/>
  <c r="AF39" i="161"/>
  <c r="AF62" i="161"/>
  <c r="S40" i="161"/>
  <c r="S63" i="161"/>
  <c r="Y41" i="161"/>
  <c r="Y64" i="161"/>
  <c r="AE42" i="161"/>
  <c r="AE65" i="161"/>
  <c r="AF43" i="161"/>
  <c r="AF66" i="161"/>
  <c r="AF44" i="161"/>
  <c r="AF67" i="161"/>
  <c r="Y46" i="161"/>
  <c r="Y69" i="161"/>
  <c r="AE47" i="161"/>
  <c r="AE70" i="161"/>
  <c r="AF48" i="161"/>
  <c r="AF71" i="161"/>
  <c r="Z49" i="161"/>
  <c r="Z72" i="161"/>
  <c r="AE50" i="161"/>
  <c r="AE73" i="161"/>
  <c r="AF51" i="161"/>
  <c r="AF74" i="161"/>
  <c r="S54" i="161"/>
  <c r="S77" i="161"/>
  <c r="Y56" i="161"/>
  <c r="Y79" i="161"/>
  <c r="W37" i="161"/>
  <c r="W60" i="161"/>
  <c r="V38" i="161"/>
  <c r="V61" i="161"/>
  <c r="AC39" i="161"/>
  <c r="AC62" i="161"/>
  <c r="AB40" i="161"/>
  <c r="AB63" i="161"/>
  <c r="W41" i="161"/>
  <c r="W64" i="161"/>
  <c r="AC43" i="161"/>
  <c r="AC66" i="161"/>
  <c r="W45" i="161"/>
  <c r="W68" i="161"/>
  <c r="AC46" i="161"/>
  <c r="AC69" i="161"/>
  <c r="AC47" i="161"/>
  <c r="AC70" i="161"/>
  <c r="AC48" i="161"/>
  <c r="AC71" i="161"/>
  <c r="AB51" i="161"/>
  <c r="AB74" i="161"/>
  <c r="AC52" i="161"/>
  <c r="AC75" i="161"/>
  <c r="U45" i="161"/>
  <c r="U68" i="161"/>
  <c r="Y38" i="161"/>
  <c r="Y61" i="161"/>
  <c r="S43" i="161"/>
  <c r="S66" i="161"/>
  <c r="AE44" i="161"/>
  <c r="AE67" i="161"/>
  <c r="AA46" i="161"/>
  <c r="AA69" i="161"/>
  <c r="S48" i="161"/>
  <c r="S71" i="161"/>
  <c r="Y49" i="161"/>
  <c r="Y72" i="161"/>
  <c r="T49" i="161"/>
  <c r="T72" i="161"/>
  <c r="Y52" i="161"/>
  <c r="Y75" i="161"/>
  <c r="Z53" i="161"/>
  <c r="Z76" i="161"/>
  <c r="AA54" i="161"/>
  <c r="AA77" i="161"/>
  <c r="AF40" i="161"/>
  <c r="AF63" i="161"/>
  <c r="T44" i="161"/>
  <c r="T67" i="161"/>
  <c r="AF45" i="161"/>
  <c r="AF68" i="161"/>
  <c r="U37" i="161"/>
  <c r="U60" i="161"/>
  <c r="U38" i="161"/>
  <c r="U61" i="161"/>
  <c r="U41" i="161"/>
  <c r="U64" i="161"/>
  <c r="U42" i="161"/>
  <c r="U65" i="161"/>
  <c r="U44" i="161"/>
  <c r="U67" i="161"/>
  <c r="U46" i="161"/>
  <c r="U69" i="161"/>
  <c r="U48" i="161"/>
  <c r="U71" i="161"/>
  <c r="U49" i="161"/>
  <c r="U72" i="161"/>
  <c r="AE39" i="161"/>
  <c r="AE62" i="161"/>
  <c r="T37" i="161"/>
  <c r="T60" i="161"/>
  <c r="AA38" i="161"/>
  <c r="AA61" i="161"/>
  <c r="AA39" i="161"/>
  <c r="AA62" i="161"/>
  <c r="T40" i="161"/>
  <c r="T63" i="161"/>
  <c r="U40" i="161"/>
  <c r="U63" i="161"/>
  <c r="T41" i="161"/>
  <c r="T64" i="161"/>
  <c r="AA43" i="161"/>
  <c r="AA66" i="161"/>
  <c r="AA44" i="161"/>
  <c r="AA67" i="161"/>
  <c r="AA47" i="161"/>
  <c r="AA70" i="161"/>
  <c r="AA48" i="161"/>
  <c r="AA71" i="161"/>
  <c r="AA50" i="161"/>
  <c r="AA73" i="161"/>
  <c r="U52" i="161"/>
  <c r="U75" i="161"/>
  <c r="U53" i="161"/>
  <c r="U76" i="161"/>
  <c r="U54" i="161"/>
  <c r="U77" i="161"/>
  <c r="T56" i="161"/>
  <c r="T79" i="161"/>
  <c r="AB42" i="161"/>
  <c r="AB65" i="161"/>
  <c r="X42" i="161"/>
  <c r="X65" i="161"/>
  <c r="AD44" i="161"/>
  <c r="AD67" i="161"/>
  <c r="V44" i="161"/>
  <c r="V67" i="161"/>
  <c r="R44" i="161"/>
  <c r="R67" i="161"/>
  <c r="AC49" i="161"/>
  <c r="AC72" i="161"/>
  <c r="AB49" i="161"/>
  <c r="AB72" i="161"/>
  <c r="W49" i="161"/>
  <c r="W72" i="161"/>
  <c r="AD50" i="161"/>
  <c r="AD73" i="161"/>
  <c r="V50" i="161"/>
  <c r="V73" i="161"/>
  <c r="R50" i="161"/>
  <c r="R73" i="161"/>
  <c r="AC50" i="161"/>
  <c r="AC73" i="161"/>
  <c r="AB50" i="161"/>
  <c r="AB73" i="161"/>
  <c r="X50" i="161"/>
  <c r="X73" i="161"/>
  <c r="AC53" i="161"/>
  <c r="AC76" i="161"/>
  <c r="AB53" i="161"/>
  <c r="AB76" i="161"/>
  <c r="X53" i="161"/>
  <c r="X76" i="161"/>
  <c r="W53" i="161"/>
  <c r="W76" i="161"/>
  <c r="AD54" i="161"/>
  <c r="AD77" i="161"/>
  <c r="V54" i="161"/>
  <c r="V77" i="161"/>
  <c r="R54" i="161"/>
  <c r="R77" i="161"/>
  <c r="AC54" i="161"/>
  <c r="AC77" i="161"/>
  <c r="AB54" i="161"/>
  <c r="AB77" i="161"/>
  <c r="X54" i="161"/>
  <c r="X77" i="161"/>
  <c r="AD55" i="161"/>
  <c r="AD78" i="161"/>
  <c r="AB55" i="161"/>
  <c r="AB78" i="161"/>
  <c r="W55" i="161"/>
  <c r="W78" i="161"/>
  <c r="V55" i="161"/>
  <c r="V78" i="161"/>
  <c r="R55" i="161"/>
  <c r="R78" i="161"/>
  <c r="W56" i="161"/>
  <c r="W79" i="161"/>
  <c r="AC56" i="161"/>
  <c r="AC79" i="161"/>
  <c r="X56" i="161"/>
  <c r="X79" i="161"/>
  <c r="R56" i="161"/>
  <c r="R79" i="161"/>
  <c r="AB56" i="161"/>
  <c r="AB79" i="161"/>
  <c r="V56" i="161"/>
  <c r="V79" i="161"/>
  <c r="R37" i="161"/>
  <c r="R60" i="161"/>
  <c r="X37" i="161"/>
  <c r="X60" i="161"/>
  <c r="AC37" i="161"/>
  <c r="AC60" i="161"/>
  <c r="S38" i="161"/>
  <c r="S61" i="161"/>
  <c r="AD38" i="161"/>
  <c r="AD61" i="161"/>
  <c r="T39" i="161"/>
  <c r="T62" i="161"/>
  <c r="Z39" i="161"/>
  <c r="Z62" i="161"/>
  <c r="AA40" i="161"/>
  <c r="AA63" i="161"/>
  <c r="V41" i="161"/>
  <c r="V64" i="161"/>
  <c r="AB41" i="161"/>
  <c r="AB64" i="161"/>
  <c r="R42" i="161"/>
  <c r="R65" i="161"/>
  <c r="W42" i="161"/>
  <c r="W65" i="161"/>
  <c r="AC42" i="161"/>
  <c r="AC65" i="161"/>
  <c r="X43" i="161"/>
  <c r="X66" i="161"/>
  <c r="AD43" i="161"/>
  <c r="AD66" i="161"/>
  <c r="Y44" i="161"/>
  <c r="Y67" i="161"/>
  <c r="Z45" i="161"/>
  <c r="Z68" i="161"/>
  <c r="V46" i="161"/>
  <c r="V69" i="161"/>
  <c r="R47" i="161"/>
  <c r="R70" i="161"/>
  <c r="W47" i="161"/>
  <c r="W70" i="161"/>
  <c r="AB47" i="161"/>
  <c r="AB70" i="161"/>
  <c r="X48" i="161"/>
  <c r="X71" i="161"/>
  <c r="W50" i="161"/>
  <c r="W73" i="161"/>
  <c r="X51" i="161"/>
  <c r="X74" i="161"/>
  <c r="AC55" i="161"/>
  <c r="AC78" i="161"/>
  <c r="U39" i="161"/>
  <c r="U62" i="161"/>
  <c r="U43" i="161"/>
  <c r="U66" i="161"/>
  <c r="U47" i="161"/>
  <c r="U70" i="161"/>
  <c r="U50" i="161"/>
  <c r="U73" i="161"/>
  <c r="U51" i="161"/>
  <c r="U74" i="161"/>
  <c r="U55" i="161"/>
  <c r="U78" i="161"/>
  <c r="U56" i="161"/>
  <c r="U79" i="161"/>
  <c r="Y37" i="161"/>
  <c r="Y60" i="161"/>
  <c r="AD37" i="161"/>
  <c r="AD60" i="161"/>
  <c r="Z38" i="161"/>
  <c r="Z61" i="161"/>
  <c r="V39" i="161"/>
  <c r="V62" i="161"/>
  <c r="W40" i="161"/>
  <c r="W63" i="161"/>
  <c r="R41" i="161"/>
  <c r="R64" i="161"/>
  <c r="X41" i="161"/>
  <c r="X64" i="161"/>
  <c r="AC41" i="161"/>
  <c r="AC64" i="161"/>
  <c r="S42" i="161"/>
  <c r="S65" i="161"/>
  <c r="Y42" i="161"/>
  <c r="Y65" i="161"/>
  <c r="AD42" i="161"/>
  <c r="AD65" i="161"/>
  <c r="T43" i="161"/>
  <c r="T66" i="161"/>
  <c r="Z43" i="161"/>
  <c r="Z66" i="161"/>
  <c r="AE43" i="161"/>
  <c r="AE66" i="161"/>
  <c r="V45" i="161"/>
  <c r="V68" i="161"/>
  <c r="AB45" i="161"/>
  <c r="AB68" i="161"/>
  <c r="R46" i="161"/>
  <c r="R69" i="161"/>
  <c r="W46" i="161"/>
  <c r="W69" i="161"/>
  <c r="S47" i="161"/>
  <c r="S70" i="161"/>
  <c r="X47" i="161"/>
  <c r="X70" i="161"/>
  <c r="AD47" i="161"/>
  <c r="AD70" i="161"/>
  <c r="T48" i="161"/>
  <c r="T71" i="161"/>
  <c r="Y48" i="161"/>
  <c r="Y71" i="161"/>
  <c r="AE48" i="161"/>
  <c r="AE71" i="161"/>
  <c r="AD53" i="161"/>
  <c r="AD76" i="161"/>
  <c r="AE54" i="161"/>
  <c r="AE77" i="161"/>
  <c r="AD40" i="161"/>
  <c r="AD63" i="161"/>
  <c r="V40" i="161"/>
  <c r="V63" i="161"/>
  <c r="R40" i="161"/>
  <c r="R63" i="161"/>
  <c r="AB46" i="161"/>
  <c r="AB69" i="161"/>
  <c r="X46" i="161"/>
  <c r="X69" i="161"/>
  <c r="AD48" i="161"/>
  <c r="AD71" i="161"/>
  <c r="V48" i="161"/>
  <c r="V71" i="161"/>
  <c r="R48" i="161"/>
  <c r="R71" i="161"/>
  <c r="W51" i="161"/>
  <c r="W74" i="161"/>
  <c r="AD51" i="161"/>
  <c r="AD74" i="161"/>
  <c r="V51" i="161"/>
  <c r="V74" i="161"/>
  <c r="R51" i="161"/>
  <c r="R74" i="161"/>
  <c r="AC51" i="161"/>
  <c r="AC74" i="161"/>
  <c r="AB52" i="161"/>
  <c r="AB75" i="161"/>
  <c r="X52" i="161"/>
  <c r="X75" i="161"/>
  <c r="W52" i="161"/>
  <c r="W75" i="161"/>
  <c r="AD52" i="161"/>
  <c r="AD75" i="161"/>
  <c r="V52" i="161"/>
  <c r="V75" i="161"/>
  <c r="R52" i="161"/>
  <c r="R75" i="161"/>
  <c r="AA37" i="161"/>
  <c r="AA60" i="161"/>
  <c r="AA45" i="161"/>
  <c r="AA68" i="161"/>
  <c r="T46" i="161"/>
  <c r="T69" i="161"/>
  <c r="AA49" i="161"/>
  <c r="AA72" i="161"/>
  <c r="T50" i="161"/>
  <c r="T73" i="161"/>
  <c r="AA51" i="161"/>
  <c r="AA74" i="161"/>
  <c r="T52" i="161"/>
  <c r="T75" i="161"/>
  <c r="AA52" i="161"/>
  <c r="AA75" i="161"/>
  <c r="T53" i="161"/>
  <c r="T76" i="161"/>
  <c r="AA53" i="161"/>
  <c r="AA76" i="161"/>
  <c r="T54" i="161"/>
  <c r="T77" i="161"/>
  <c r="AA55" i="161"/>
  <c r="AA78" i="161"/>
  <c r="AA56" i="161"/>
  <c r="AA79" i="161"/>
  <c r="Z37" i="161"/>
  <c r="Z60" i="161"/>
  <c r="R39" i="161"/>
  <c r="R62" i="161"/>
  <c r="W39" i="161"/>
  <c r="W62" i="161"/>
  <c r="AB39" i="161"/>
  <c r="AB62" i="161"/>
  <c r="X40" i="161"/>
  <c r="X63" i="161"/>
  <c r="AC40" i="161"/>
  <c r="AC63" i="161"/>
  <c r="AD41" i="161"/>
  <c r="AD64" i="161"/>
  <c r="Z42" i="161"/>
  <c r="Z65" i="161"/>
  <c r="V43" i="161"/>
  <c r="V66" i="161"/>
  <c r="W44" i="161"/>
  <c r="W67" i="161"/>
  <c r="AB44" i="161"/>
  <c r="AB67" i="161"/>
  <c r="R45" i="161"/>
  <c r="R68" i="161"/>
  <c r="X45" i="161"/>
  <c r="X68" i="161"/>
  <c r="AC45" i="161"/>
  <c r="AC68" i="161"/>
  <c r="S46" i="161"/>
  <c r="S69" i="161"/>
  <c r="AD46" i="161"/>
  <c r="AD69" i="161"/>
  <c r="T47" i="161"/>
  <c r="T70" i="161"/>
  <c r="Z47" i="161"/>
  <c r="Z70" i="161"/>
  <c r="V49" i="161"/>
  <c r="V72" i="161"/>
  <c r="AD49" i="161"/>
  <c r="AD72" i="161"/>
  <c r="R53" i="161"/>
  <c r="R76" i="161"/>
  <c r="T55" i="161"/>
  <c r="T78" i="161"/>
  <c r="AB38" i="161"/>
  <c r="AB61" i="161"/>
  <c r="X38" i="161"/>
  <c r="X61" i="161"/>
  <c r="T38" i="161"/>
  <c r="T61" i="161"/>
  <c r="AA41" i="161"/>
  <c r="AA64" i="161"/>
  <c r="T42" i="161"/>
  <c r="T65" i="161"/>
  <c r="AE37" i="161"/>
  <c r="AE60" i="161"/>
  <c r="S37" i="161"/>
  <c r="S60" i="161"/>
  <c r="AF38" i="161"/>
  <c r="AF61" i="161"/>
  <c r="Y39" i="161"/>
  <c r="Y62" i="161"/>
  <c r="Z40" i="161"/>
  <c r="Z63" i="161"/>
  <c r="AE41" i="161"/>
  <c r="AE64" i="161"/>
  <c r="S41" i="161"/>
  <c r="S64" i="161"/>
  <c r="AF42" i="161"/>
  <c r="AF65" i="161"/>
  <c r="Y43" i="161"/>
  <c r="Y66" i="161"/>
  <c r="Z44" i="161"/>
  <c r="Z67" i="161"/>
  <c r="AE45" i="161"/>
  <c r="AE68" i="161"/>
  <c r="S45" i="161"/>
  <c r="S68" i="161"/>
  <c r="AF46" i="161"/>
  <c r="AF69" i="161"/>
  <c r="Y47" i="161"/>
  <c r="Y70" i="161"/>
  <c r="Z48" i="161"/>
  <c r="Z71" i="161"/>
  <c r="AF49" i="161"/>
  <c r="AF72" i="161"/>
  <c r="AE49" i="161"/>
  <c r="AE72" i="161"/>
  <c r="S49" i="161"/>
  <c r="S72" i="161"/>
  <c r="Z50" i="161"/>
  <c r="Z73" i="161"/>
  <c r="Y50" i="161"/>
  <c r="Y73" i="161"/>
  <c r="AF50" i="161"/>
  <c r="AF73" i="161"/>
  <c r="AE51" i="161"/>
  <c r="AE74" i="161"/>
  <c r="S51" i="161"/>
  <c r="S74" i="161"/>
  <c r="Z51" i="161"/>
  <c r="Z74" i="161"/>
  <c r="Y51" i="161"/>
  <c r="Y74" i="161"/>
  <c r="AF52" i="161"/>
  <c r="AF75" i="161"/>
  <c r="AE52" i="161"/>
  <c r="AE75" i="161"/>
  <c r="S52" i="161"/>
  <c r="S75" i="161"/>
  <c r="Z52" i="161"/>
  <c r="Z75" i="161"/>
  <c r="Y53" i="161"/>
  <c r="Y76" i="161"/>
  <c r="AF53" i="161"/>
  <c r="AF76" i="161"/>
  <c r="AE53" i="161"/>
  <c r="AE76" i="161"/>
  <c r="S53" i="161"/>
  <c r="S76" i="161"/>
  <c r="Z54" i="161"/>
  <c r="Z77" i="161"/>
  <c r="Y54" i="161"/>
  <c r="Y77" i="161"/>
  <c r="AF54" i="161"/>
  <c r="AF77" i="161"/>
  <c r="Z55" i="161"/>
  <c r="Z78" i="161"/>
  <c r="S55" i="161"/>
  <c r="S78" i="161"/>
  <c r="AF55" i="161"/>
  <c r="AF78" i="161"/>
  <c r="AE55" i="161"/>
  <c r="AE78" i="161"/>
  <c r="Y55" i="161"/>
  <c r="Y78" i="161"/>
  <c r="AE56" i="161"/>
  <c r="AE79" i="161"/>
  <c r="S56" i="161"/>
  <c r="S79" i="161"/>
  <c r="AF56" i="161"/>
  <c r="AF79" i="161"/>
  <c r="Z56" i="161"/>
  <c r="Z79" i="161"/>
  <c r="V37" i="161"/>
  <c r="V60" i="161"/>
  <c r="AB37" i="161"/>
  <c r="AB60" i="161"/>
  <c r="R38" i="161"/>
  <c r="R61" i="161"/>
  <c r="W38" i="161"/>
  <c r="W61" i="161"/>
  <c r="AC38" i="161"/>
  <c r="AC61" i="161"/>
  <c r="S39" i="161"/>
  <c r="S62" i="161"/>
  <c r="X39" i="161"/>
  <c r="X62" i="161"/>
  <c r="AD39" i="161"/>
  <c r="AD62" i="161"/>
  <c r="Y40" i="161"/>
  <c r="Y63" i="161"/>
  <c r="AE40" i="161"/>
  <c r="AE63" i="161"/>
  <c r="Z41" i="161"/>
  <c r="Z64" i="161"/>
  <c r="AF41" i="161"/>
  <c r="AF64" i="161"/>
  <c r="V42" i="161"/>
  <c r="V65" i="161"/>
  <c r="AA42" i="161"/>
  <c r="AA65" i="161"/>
  <c r="R43" i="161"/>
  <c r="R66" i="161"/>
  <c r="W43" i="161"/>
  <c r="W66" i="161"/>
  <c r="AB43" i="161"/>
  <c r="AB66" i="161"/>
  <c r="S44" i="161"/>
  <c r="S67" i="161"/>
  <c r="X44" i="161"/>
  <c r="X67" i="161"/>
  <c r="AC44" i="161"/>
  <c r="AC67" i="161"/>
  <c r="T45" i="161"/>
  <c r="T68" i="161"/>
  <c r="Y45" i="161"/>
  <c r="Y68" i="161"/>
  <c r="AD45" i="161"/>
  <c r="AD68" i="161"/>
  <c r="Z46" i="161"/>
  <c r="Z69" i="161"/>
  <c r="AE46" i="161"/>
  <c r="AE69" i="161"/>
  <c r="V47" i="161"/>
  <c r="V70" i="161"/>
  <c r="AF47" i="161"/>
  <c r="AF70" i="161"/>
  <c r="W48" i="161"/>
  <c r="W71" i="161"/>
  <c r="AB48" i="161"/>
  <c r="AB71" i="161"/>
  <c r="R49" i="161"/>
  <c r="R72" i="161"/>
  <c r="X49" i="161"/>
  <c r="X72" i="161"/>
  <c r="S50" i="161"/>
  <c r="S73" i="161"/>
  <c r="T51" i="161"/>
  <c r="T74" i="161"/>
  <c r="V53" i="161"/>
  <c r="V76" i="161"/>
  <c r="W54" i="161"/>
  <c r="W77" i="161"/>
  <c r="X55" i="161"/>
  <c r="X78" i="161"/>
  <c r="AD56" i="161"/>
  <c r="AD79" i="161"/>
  <c r="R41" i="156"/>
  <c r="R37" i="156"/>
  <c r="R49" i="156"/>
  <c r="R45" i="156"/>
  <c r="R53" i="156"/>
  <c r="U50" i="156"/>
  <c r="U42" i="156"/>
  <c r="U38" i="156"/>
  <c r="R52" i="156"/>
  <c r="R48" i="156"/>
  <c r="R44" i="156"/>
  <c r="R40" i="156"/>
  <c r="R36" i="156"/>
  <c r="U46" i="156"/>
  <c r="R51" i="156"/>
  <c r="R47" i="156"/>
  <c r="R43" i="156"/>
  <c r="R39" i="156"/>
  <c r="R35" i="156"/>
  <c r="S81" i="160"/>
  <c r="T81" i="160"/>
  <c r="U81" i="160"/>
  <c r="R81" i="160"/>
  <c r="T58" i="160"/>
  <c r="AF14" i="160"/>
  <c r="AF15" i="160"/>
  <c r="AF16" i="160"/>
  <c r="AF17" i="160"/>
  <c r="AF18" i="160"/>
  <c r="AF19" i="160"/>
  <c r="AF20" i="160"/>
  <c r="AF21" i="160"/>
  <c r="AF22" i="160"/>
  <c r="AF23" i="160"/>
  <c r="AF24" i="160"/>
  <c r="AF25" i="160"/>
  <c r="AF26" i="160"/>
  <c r="AF27" i="160"/>
  <c r="AF28" i="160"/>
  <c r="AF29" i="160"/>
  <c r="AF30" i="160"/>
  <c r="AF31" i="160"/>
  <c r="AF32" i="160"/>
  <c r="AF13" i="160"/>
  <c r="AE14" i="160"/>
  <c r="AE15" i="160"/>
  <c r="AE16" i="160"/>
  <c r="AE17" i="160"/>
  <c r="AE18" i="160"/>
  <c r="AE19" i="160"/>
  <c r="AE20" i="160"/>
  <c r="AE21" i="160"/>
  <c r="AE22" i="160"/>
  <c r="AE23" i="160"/>
  <c r="AE24" i="160"/>
  <c r="AE25" i="160"/>
  <c r="AE26" i="160"/>
  <c r="AE27" i="160"/>
  <c r="AE28" i="160"/>
  <c r="AE29" i="160"/>
  <c r="AE30" i="160"/>
  <c r="AE31" i="160"/>
  <c r="AE32" i="160"/>
  <c r="AE13" i="160"/>
  <c r="AD14" i="160"/>
  <c r="AD15" i="160"/>
  <c r="AD16" i="160"/>
  <c r="AD17" i="160"/>
  <c r="AD18" i="160"/>
  <c r="AD19" i="160"/>
  <c r="AD20" i="160"/>
  <c r="AD21" i="160"/>
  <c r="AD22" i="160"/>
  <c r="AD23" i="160"/>
  <c r="AD24" i="160"/>
  <c r="AD25" i="160"/>
  <c r="AD26" i="160"/>
  <c r="AD27" i="160"/>
  <c r="AD28" i="160"/>
  <c r="AD29" i="160"/>
  <c r="AD30" i="160"/>
  <c r="AD31" i="160"/>
  <c r="AD32" i="160"/>
  <c r="AD13" i="160"/>
  <c r="AB14" i="160"/>
  <c r="AB15" i="160"/>
  <c r="AB16" i="160"/>
  <c r="AB17" i="160"/>
  <c r="AB18" i="160"/>
  <c r="AB19" i="160"/>
  <c r="AB20" i="160"/>
  <c r="AB21" i="160"/>
  <c r="AB22" i="160"/>
  <c r="AB23" i="160"/>
  <c r="AB24" i="160"/>
  <c r="AB25" i="160"/>
  <c r="AB26" i="160"/>
  <c r="AB27" i="160"/>
  <c r="AB28" i="160"/>
  <c r="AB29" i="160"/>
  <c r="AB30" i="160"/>
  <c r="AB31" i="160"/>
  <c r="AB32" i="160"/>
  <c r="AB13" i="160"/>
  <c r="X14" i="160"/>
  <c r="X15" i="160"/>
  <c r="X16" i="160"/>
  <c r="X17" i="160"/>
  <c r="X18" i="160"/>
  <c r="X19" i="160"/>
  <c r="X20" i="160"/>
  <c r="X21" i="160"/>
  <c r="X22" i="160"/>
  <c r="X23" i="160"/>
  <c r="X24" i="160"/>
  <c r="X25" i="160"/>
  <c r="X26" i="160"/>
  <c r="X27" i="160"/>
  <c r="X28" i="160"/>
  <c r="X29" i="160"/>
  <c r="X30" i="160"/>
  <c r="X31" i="160"/>
  <c r="X32" i="160"/>
  <c r="X13" i="160"/>
  <c r="T14" i="160"/>
  <c r="T15" i="160"/>
  <c r="T16" i="160"/>
  <c r="T17" i="160"/>
  <c r="T18" i="160"/>
  <c r="T19" i="160"/>
  <c r="T20" i="160"/>
  <c r="T21" i="160"/>
  <c r="T22" i="160"/>
  <c r="T23" i="160"/>
  <c r="T24" i="160"/>
  <c r="T25" i="160"/>
  <c r="T26" i="160"/>
  <c r="T27" i="160"/>
  <c r="T28" i="160"/>
  <c r="T29" i="160"/>
  <c r="T30" i="160"/>
  <c r="T31" i="160"/>
  <c r="T32" i="160"/>
  <c r="T13" i="160"/>
  <c r="S13" i="160"/>
  <c r="U58" i="160"/>
  <c r="S58" i="160"/>
  <c r="R58" i="160"/>
  <c r="AA32" i="160"/>
  <c r="Z32" i="160"/>
  <c r="W32" i="160"/>
  <c r="V32" i="160"/>
  <c r="S32" i="160"/>
  <c r="R32" i="160"/>
  <c r="AA31" i="160"/>
  <c r="Z31" i="160"/>
  <c r="W31" i="160"/>
  <c r="V31" i="160"/>
  <c r="S31" i="160"/>
  <c r="R31" i="160"/>
  <c r="AA30" i="160"/>
  <c r="Z30" i="160"/>
  <c r="W30" i="160"/>
  <c r="V30" i="160"/>
  <c r="S30" i="160"/>
  <c r="R30" i="160"/>
  <c r="AA29" i="160"/>
  <c r="Z29" i="160"/>
  <c r="W29" i="160"/>
  <c r="V29" i="160"/>
  <c r="S29" i="160"/>
  <c r="R29" i="160"/>
  <c r="AA28" i="160"/>
  <c r="Z28" i="160"/>
  <c r="W28" i="160"/>
  <c r="V28" i="160"/>
  <c r="S28" i="160"/>
  <c r="R28" i="160"/>
  <c r="AA27" i="160"/>
  <c r="Z27" i="160"/>
  <c r="W27" i="160"/>
  <c r="V27" i="160"/>
  <c r="S27" i="160"/>
  <c r="R27" i="160"/>
  <c r="AA26" i="160"/>
  <c r="Z26" i="160"/>
  <c r="W26" i="160"/>
  <c r="V26" i="160"/>
  <c r="S26" i="160"/>
  <c r="R26" i="160"/>
  <c r="AA25" i="160"/>
  <c r="Z25" i="160"/>
  <c r="W25" i="160"/>
  <c r="V25" i="160"/>
  <c r="S25" i="160"/>
  <c r="R25" i="160"/>
  <c r="AA24" i="160"/>
  <c r="Z24" i="160"/>
  <c r="W24" i="160"/>
  <c r="V24" i="160"/>
  <c r="S24" i="160"/>
  <c r="R24" i="160"/>
  <c r="AA23" i="160"/>
  <c r="Z23" i="160"/>
  <c r="W23" i="160"/>
  <c r="V23" i="160"/>
  <c r="S23" i="160"/>
  <c r="R23" i="160"/>
  <c r="AA22" i="160"/>
  <c r="Z22" i="160"/>
  <c r="W22" i="160"/>
  <c r="V22" i="160"/>
  <c r="S22" i="160"/>
  <c r="R22" i="160"/>
  <c r="AA21" i="160"/>
  <c r="Z21" i="160"/>
  <c r="W21" i="160"/>
  <c r="V21" i="160"/>
  <c r="S21" i="160"/>
  <c r="R21" i="160"/>
  <c r="AA20" i="160"/>
  <c r="Z20" i="160"/>
  <c r="W20" i="160"/>
  <c r="V20" i="160"/>
  <c r="S20" i="160"/>
  <c r="R20" i="160"/>
  <c r="AA19" i="160"/>
  <c r="Z19" i="160"/>
  <c r="W19" i="160"/>
  <c r="V19" i="160"/>
  <c r="S19" i="160"/>
  <c r="R19" i="160"/>
  <c r="AA18" i="160"/>
  <c r="Z18" i="160"/>
  <c r="W18" i="160"/>
  <c r="V18" i="160"/>
  <c r="S18" i="160"/>
  <c r="R18" i="160"/>
  <c r="AA17" i="160"/>
  <c r="Z17" i="160"/>
  <c r="W17" i="160"/>
  <c r="V17" i="160"/>
  <c r="S17" i="160"/>
  <c r="R17" i="160"/>
  <c r="AA16" i="160"/>
  <c r="Z16" i="160"/>
  <c r="W16" i="160"/>
  <c r="V16" i="160"/>
  <c r="S16" i="160"/>
  <c r="R16" i="160"/>
  <c r="AA15" i="160"/>
  <c r="Z15" i="160"/>
  <c r="W15" i="160"/>
  <c r="V15" i="160"/>
  <c r="S15" i="160"/>
  <c r="R15" i="160"/>
  <c r="AA14" i="160"/>
  <c r="Z14" i="160"/>
  <c r="W14" i="160"/>
  <c r="V14" i="160"/>
  <c r="S14" i="160"/>
  <c r="R14" i="160"/>
  <c r="AA13" i="160"/>
  <c r="Z13" i="160"/>
  <c r="W13" i="160"/>
  <c r="V13" i="160"/>
  <c r="R13" i="160"/>
  <c r="X10" i="159"/>
  <c r="X11" i="159"/>
  <c r="X12" i="159"/>
  <c r="X13" i="159"/>
  <c r="X14" i="159"/>
  <c r="X15" i="159"/>
  <c r="X16" i="159"/>
  <c r="X17" i="159"/>
  <c r="X18" i="159"/>
  <c r="X19" i="159"/>
  <c r="X20" i="159"/>
  <c r="X21" i="159"/>
  <c r="X22" i="159"/>
  <c r="X23" i="159"/>
  <c r="X24" i="159"/>
  <c r="X25" i="159"/>
  <c r="X26" i="159"/>
  <c r="X27" i="159"/>
  <c r="X28" i="159"/>
  <c r="X9" i="159"/>
  <c r="W10" i="159"/>
  <c r="W11" i="159"/>
  <c r="W12" i="159"/>
  <c r="W13" i="159"/>
  <c r="W14" i="159"/>
  <c r="T37" i="159"/>
  <c r="T60" i="159"/>
  <c r="W15" i="159"/>
  <c r="T38" i="159"/>
  <c r="T61" i="159"/>
  <c r="W16" i="159"/>
  <c r="W17" i="159"/>
  <c r="W18" i="159"/>
  <c r="W19" i="159"/>
  <c r="W20" i="159"/>
  <c r="W21" i="159"/>
  <c r="W22" i="159"/>
  <c r="W23" i="159"/>
  <c r="T46" i="159"/>
  <c r="T69" i="159"/>
  <c r="W24" i="159"/>
  <c r="W25" i="159"/>
  <c r="W26" i="159"/>
  <c r="W27" i="159"/>
  <c r="W28" i="159"/>
  <c r="W9" i="159"/>
  <c r="X77" i="159"/>
  <c r="W77" i="159"/>
  <c r="V77" i="159"/>
  <c r="U77" i="159"/>
  <c r="T77" i="159"/>
  <c r="S77" i="159"/>
  <c r="R77" i="159"/>
  <c r="X54" i="159"/>
  <c r="W54" i="159"/>
  <c r="V54" i="159"/>
  <c r="U54" i="159"/>
  <c r="T54" i="159"/>
  <c r="S54" i="159"/>
  <c r="R54" i="159"/>
  <c r="Z28" i="159"/>
  <c r="U51" i="159"/>
  <c r="U74" i="159"/>
  <c r="U28" i="159"/>
  <c r="W51" i="159"/>
  <c r="W74" i="159"/>
  <c r="T28" i="159"/>
  <c r="R28" i="159"/>
  <c r="V51" i="159"/>
  <c r="V74" i="159"/>
  <c r="Z27" i="159"/>
  <c r="X50" i="159"/>
  <c r="X73" i="159"/>
  <c r="U27" i="159"/>
  <c r="W50" i="159"/>
  <c r="W73" i="159"/>
  <c r="T27" i="159"/>
  <c r="R27" i="159"/>
  <c r="R50" i="159"/>
  <c r="R73" i="159"/>
  <c r="Z26" i="159"/>
  <c r="U49" i="159"/>
  <c r="U72" i="159"/>
  <c r="U26" i="159"/>
  <c r="W49" i="159"/>
  <c r="W72" i="159"/>
  <c r="T26" i="159"/>
  <c r="R26" i="159"/>
  <c r="R49" i="159"/>
  <c r="R72" i="159"/>
  <c r="Z25" i="159"/>
  <c r="U48" i="159"/>
  <c r="U71" i="159"/>
  <c r="U25" i="159"/>
  <c r="W48" i="159"/>
  <c r="W71" i="159"/>
  <c r="T25" i="159"/>
  <c r="R25" i="159"/>
  <c r="V48" i="159"/>
  <c r="V71" i="159"/>
  <c r="Z24" i="159"/>
  <c r="U47" i="159"/>
  <c r="U70" i="159"/>
  <c r="U24" i="159"/>
  <c r="W47" i="159"/>
  <c r="W70" i="159"/>
  <c r="T24" i="159"/>
  <c r="R24" i="159"/>
  <c r="R47" i="159"/>
  <c r="R70" i="159"/>
  <c r="Z23" i="159"/>
  <c r="U46" i="159"/>
  <c r="U69" i="159"/>
  <c r="U23" i="159"/>
  <c r="W46" i="159"/>
  <c r="W69" i="159"/>
  <c r="T23" i="159"/>
  <c r="R23" i="159"/>
  <c r="V46" i="159"/>
  <c r="V69" i="159"/>
  <c r="Z22" i="159"/>
  <c r="X45" i="159"/>
  <c r="X68" i="159"/>
  <c r="U22" i="159"/>
  <c r="W45" i="159"/>
  <c r="W68" i="159"/>
  <c r="T22" i="159"/>
  <c r="R22" i="159"/>
  <c r="R45" i="159"/>
  <c r="R68" i="159"/>
  <c r="Z21" i="159"/>
  <c r="U44" i="159"/>
  <c r="U67" i="159"/>
  <c r="U21" i="159"/>
  <c r="W44" i="159"/>
  <c r="W67" i="159"/>
  <c r="T21" i="159"/>
  <c r="R21" i="159"/>
  <c r="V44" i="159"/>
  <c r="V67" i="159"/>
  <c r="Z20" i="159"/>
  <c r="X43" i="159"/>
  <c r="X66" i="159"/>
  <c r="U20" i="159"/>
  <c r="W43" i="159"/>
  <c r="W66" i="159"/>
  <c r="T20" i="159"/>
  <c r="R20" i="159"/>
  <c r="R43" i="159"/>
  <c r="R66" i="159"/>
  <c r="Z19" i="159"/>
  <c r="X42" i="159"/>
  <c r="X65" i="159"/>
  <c r="U19" i="159"/>
  <c r="W42" i="159"/>
  <c r="W65" i="159"/>
  <c r="T19" i="159"/>
  <c r="R19" i="159"/>
  <c r="R42" i="159"/>
  <c r="R65" i="159"/>
  <c r="Z18" i="159"/>
  <c r="U41" i="159"/>
  <c r="U64" i="159"/>
  <c r="U18" i="159"/>
  <c r="W41" i="159"/>
  <c r="W64" i="159"/>
  <c r="T18" i="159"/>
  <c r="R18" i="159"/>
  <c r="V41" i="159"/>
  <c r="V64" i="159"/>
  <c r="Z17" i="159"/>
  <c r="X40" i="159"/>
  <c r="X63" i="159"/>
  <c r="U17" i="159"/>
  <c r="W40" i="159"/>
  <c r="W63" i="159"/>
  <c r="T17" i="159"/>
  <c r="R17" i="159"/>
  <c r="V40" i="159"/>
  <c r="V63" i="159"/>
  <c r="Z16" i="159"/>
  <c r="U39" i="159"/>
  <c r="U62" i="159"/>
  <c r="U16" i="159"/>
  <c r="W39" i="159"/>
  <c r="W62" i="159"/>
  <c r="T16" i="159"/>
  <c r="R16" i="159"/>
  <c r="R39" i="159"/>
  <c r="R62" i="159"/>
  <c r="Z15" i="159"/>
  <c r="U38" i="159"/>
  <c r="U61" i="159"/>
  <c r="U15" i="159"/>
  <c r="W38" i="159"/>
  <c r="W61" i="159"/>
  <c r="T15" i="159"/>
  <c r="R15" i="159"/>
  <c r="V38" i="159"/>
  <c r="V61" i="159"/>
  <c r="Z14" i="159"/>
  <c r="X37" i="159"/>
  <c r="X60" i="159"/>
  <c r="U14" i="159"/>
  <c r="W37" i="159"/>
  <c r="W60" i="159"/>
  <c r="T14" i="159"/>
  <c r="R14" i="159"/>
  <c r="R37" i="159"/>
  <c r="R60" i="159"/>
  <c r="Z13" i="159"/>
  <c r="U36" i="159"/>
  <c r="U59" i="159"/>
  <c r="U13" i="159"/>
  <c r="W36" i="159"/>
  <c r="W59" i="159"/>
  <c r="T13" i="159"/>
  <c r="R13" i="159"/>
  <c r="V36" i="159"/>
  <c r="V59" i="159"/>
  <c r="Z12" i="159"/>
  <c r="U35" i="159"/>
  <c r="U58" i="159"/>
  <c r="U12" i="159"/>
  <c r="W35" i="159"/>
  <c r="W58" i="159"/>
  <c r="T12" i="159"/>
  <c r="R12" i="159"/>
  <c r="R35" i="159"/>
  <c r="R58" i="159"/>
  <c r="Z11" i="159"/>
  <c r="X34" i="159"/>
  <c r="X57" i="159"/>
  <c r="U11" i="159"/>
  <c r="W34" i="159"/>
  <c r="W57" i="159"/>
  <c r="T11" i="159"/>
  <c r="R11" i="159"/>
  <c r="V34" i="159"/>
  <c r="V57" i="159"/>
  <c r="Z10" i="159"/>
  <c r="U33" i="159"/>
  <c r="U56" i="159"/>
  <c r="U10" i="159"/>
  <c r="W33" i="159"/>
  <c r="W56" i="159"/>
  <c r="T10" i="159"/>
  <c r="R10" i="159"/>
  <c r="R33" i="159"/>
  <c r="R56" i="159"/>
  <c r="Z9" i="159"/>
  <c r="X32" i="159"/>
  <c r="X55" i="159"/>
  <c r="U9" i="159"/>
  <c r="W32" i="159"/>
  <c r="W55" i="159"/>
  <c r="T9" i="159"/>
  <c r="R9" i="159"/>
  <c r="V32" i="159"/>
  <c r="V55" i="159"/>
  <c r="S82" i="158"/>
  <c r="T82" i="158"/>
  <c r="U82" i="158"/>
  <c r="V82" i="158"/>
  <c r="W82" i="158"/>
  <c r="X82" i="158"/>
  <c r="Y82" i="158"/>
  <c r="Z82" i="158"/>
  <c r="AA82" i="158"/>
  <c r="AB82" i="158"/>
  <c r="AC82" i="158"/>
  <c r="AD82" i="158"/>
  <c r="AE82" i="158"/>
  <c r="AF82" i="158"/>
  <c r="R82" i="158"/>
  <c r="S59" i="158"/>
  <c r="T59" i="158"/>
  <c r="U59" i="158"/>
  <c r="V59" i="158"/>
  <c r="W59" i="158"/>
  <c r="X59" i="158"/>
  <c r="Y59" i="158"/>
  <c r="Z59" i="158"/>
  <c r="AA59" i="158"/>
  <c r="AB59" i="158"/>
  <c r="AC59" i="158"/>
  <c r="AD59" i="158"/>
  <c r="AE59" i="158"/>
  <c r="AF59" i="158"/>
  <c r="AF15" i="158"/>
  <c r="AF16" i="158"/>
  <c r="AF17" i="158"/>
  <c r="AF18" i="158"/>
  <c r="AF19" i="158"/>
  <c r="AF20" i="158"/>
  <c r="AF21" i="158"/>
  <c r="AF22" i="158"/>
  <c r="AF23" i="158"/>
  <c r="AF24" i="158"/>
  <c r="AF25" i="158"/>
  <c r="AF26" i="158"/>
  <c r="AF27" i="158"/>
  <c r="AF28" i="158"/>
  <c r="AF29" i="158"/>
  <c r="AF30" i="158"/>
  <c r="AF31" i="158"/>
  <c r="AF32" i="158"/>
  <c r="AF33" i="158"/>
  <c r="AF14" i="158"/>
  <c r="AE15" i="158"/>
  <c r="AE16" i="158"/>
  <c r="AE17" i="158"/>
  <c r="AE18" i="158"/>
  <c r="AE19" i="158"/>
  <c r="AE20" i="158"/>
  <c r="AE21" i="158"/>
  <c r="AE22" i="158"/>
  <c r="AE23" i="158"/>
  <c r="AE24" i="158"/>
  <c r="AE25" i="158"/>
  <c r="AE26" i="158"/>
  <c r="AE27" i="158"/>
  <c r="AE28" i="158"/>
  <c r="AE29" i="158"/>
  <c r="AE30" i="158"/>
  <c r="AE31" i="158"/>
  <c r="AE32" i="158"/>
  <c r="AE33" i="158"/>
  <c r="AE14" i="158"/>
  <c r="AD15" i="158"/>
  <c r="AD16" i="158"/>
  <c r="AD17" i="158"/>
  <c r="AD18" i="158"/>
  <c r="AD19" i="158"/>
  <c r="AD20" i="158"/>
  <c r="AD21" i="158"/>
  <c r="AD22" i="158"/>
  <c r="AD23" i="158"/>
  <c r="AD24" i="158"/>
  <c r="AD25" i="158"/>
  <c r="AD26" i="158"/>
  <c r="AD27" i="158"/>
  <c r="AD28" i="158"/>
  <c r="AD29" i="158"/>
  <c r="AD30" i="158"/>
  <c r="AD31" i="158"/>
  <c r="AD32" i="158"/>
  <c r="AD33" i="158"/>
  <c r="AD14" i="158"/>
  <c r="Z14" i="158"/>
  <c r="AB15" i="158"/>
  <c r="AB16" i="158"/>
  <c r="AB17" i="158"/>
  <c r="AB18" i="158"/>
  <c r="AB19" i="158"/>
  <c r="AB20" i="158"/>
  <c r="AB21" i="158"/>
  <c r="AB22" i="158"/>
  <c r="AB23" i="158"/>
  <c r="AB24" i="158"/>
  <c r="AB25" i="158"/>
  <c r="AB26" i="158"/>
  <c r="AB27" i="158"/>
  <c r="AB28" i="158"/>
  <c r="AB29" i="158"/>
  <c r="AB30" i="158"/>
  <c r="AB31" i="158"/>
  <c r="AB32" i="158"/>
  <c r="AB33" i="158"/>
  <c r="AB14" i="158"/>
  <c r="X15" i="158"/>
  <c r="X16" i="158"/>
  <c r="X17" i="158"/>
  <c r="X18" i="158"/>
  <c r="X19" i="158"/>
  <c r="X20" i="158"/>
  <c r="X21" i="158"/>
  <c r="X22" i="158"/>
  <c r="X23" i="158"/>
  <c r="X24" i="158"/>
  <c r="X25" i="158"/>
  <c r="X26" i="158"/>
  <c r="X27" i="158"/>
  <c r="X28" i="158"/>
  <c r="X29" i="158"/>
  <c r="X30" i="158"/>
  <c r="X31" i="158"/>
  <c r="X32" i="158"/>
  <c r="X33" i="158"/>
  <c r="X14" i="158"/>
  <c r="T15" i="158"/>
  <c r="T16" i="158"/>
  <c r="T17" i="158"/>
  <c r="T18" i="158"/>
  <c r="T19" i="158"/>
  <c r="T20" i="158"/>
  <c r="T21" i="158"/>
  <c r="T22" i="158"/>
  <c r="T23" i="158"/>
  <c r="T24" i="158"/>
  <c r="T25" i="158"/>
  <c r="T26" i="158"/>
  <c r="T27" i="158"/>
  <c r="T28" i="158"/>
  <c r="T29" i="158"/>
  <c r="T30" i="158"/>
  <c r="T31" i="158"/>
  <c r="T32" i="158"/>
  <c r="T33" i="158"/>
  <c r="T14" i="158"/>
  <c r="R59" i="158"/>
  <c r="AA33" i="158"/>
  <c r="Z33" i="158"/>
  <c r="W33" i="158"/>
  <c r="V33" i="158"/>
  <c r="S33" i="158"/>
  <c r="R33" i="158"/>
  <c r="AA32" i="158"/>
  <c r="Z32" i="158"/>
  <c r="W32" i="158"/>
  <c r="V32" i="158"/>
  <c r="S32" i="158"/>
  <c r="R32" i="158"/>
  <c r="AA31" i="158"/>
  <c r="Z31" i="158"/>
  <c r="W31" i="158"/>
  <c r="V31" i="158"/>
  <c r="S31" i="158"/>
  <c r="R31" i="158"/>
  <c r="AA30" i="158"/>
  <c r="Z30" i="158"/>
  <c r="W30" i="158"/>
  <c r="V30" i="158"/>
  <c r="S30" i="158"/>
  <c r="R30" i="158"/>
  <c r="AA29" i="158"/>
  <c r="Z29" i="158"/>
  <c r="W29" i="158"/>
  <c r="V29" i="158"/>
  <c r="S29" i="158"/>
  <c r="R29" i="158"/>
  <c r="AA28" i="158"/>
  <c r="Z28" i="158"/>
  <c r="W28" i="158"/>
  <c r="V28" i="158"/>
  <c r="S28" i="158"/>
  <c r="R28" i="158"/>
  <c r="AA27" i="158"/>
  <c r="Z27" i="158"/>
  <c r="W27" i="158"/>
  <c r="V27" i="158"/>
  <c r="S27" i="158"/>
  <c r="R27" i="158"/>
  <c r="AA26" i="158"/>
  <c r="Z26" i="158"/>
  <c r="W26" i="158"/>
  <c r="V26" i="158"/>
  <c r="S26" i="158"/>
  <c r="R26" i="158"/>
  <c r="AA25" i="158"/>
  <c r="Z25" i="158"/>
  <c r="W25" i="158"/>
  <c r="V25" i="158"/>
  <c r="S25" i="158"/>
  <c r="R25" i="158"/>
  <c r="AA24" i="158"/>
  <c r="Z24" i="158"/>
  <c r="W24" i="158"/>
  <c r="V24" i="158"/>
  <c r="S24" i="158"/>
  <c r="R24" i="158"/>
  <c r="AA23" i="158"/>
  <c r="Z23" i="158"/>
  <c r="W23" i="158"/>
  <c r="V23" i="158"/>
  <c r="S23" i="158"/>
  <c r="R23" i="158"/>
  <c r="AA22" i="158"/>
  <c r="Z22" i="158"/>
  <c r="W22" i="158"/>
  <c r="V22" i="158"/>
  <c r="S22" i="158"/>
  <c r="R22" i="158"/>
  <c r="AA21" i="158"/>
  <c r="Z21" i="158"/>
  <c r="W21" i="158"/>
  <c r="V21" i="158"/>
  <c r="S21" i="158"/>
  <c r="R21" i="158"/>
  <c r="AA20" i="158"/>
  <c r="Z20" i="158"/>
  <c r="W20" i="158"/>
  <c r="V20" i="158"/>
  <c r="S20" i="158"/>
  <c r="R20" i="158"/>
  <c r="AA19" i="158"/>
  <c r="Z19" i="158"/>
  <c r="W19" i="158"/>
  <c r="V19" i="158"/>
  <c r="S19" i="158"/>
  <c r="R19" i="158"/>
  <c r="AA18" i="158"/>
  <c r="Z18" i="158"/>
  <c r="W18" i="158"/>
  <c r="V18" i="158"/>
  <c r="S18" i="158"/>
  <c r="R18" i="158"/>
  <c r="AA17" i="158"/>
  <c r="Z17" i="158"/>
  <c r="W17" i="158"/>
  <c r="V17" i="158"/>
  <c r="S17" i="158"/>
  <c r="R17" i="158"/>
  <c r="AA16" i="158"/>
  <c r="Z16" i="158"/>
  <c r="W16" i="158"/>
  <c r="V16" i="158"/>
  <c r="S16" i="158"/>
  <c r="R16" i="158"/>
  <c r="AA15" i="158"/>
  <c r="Z15" i="158"/>
  <c r="W15" i="158"/>
  <c r="V15" i="158"/>
  <c r="S15" i="158"/>
  <c r="R15" i="158"/>
  <c r="AA14" i="158"/>
  <c r="W14" i="158"/>
  <c r="V14" i="158"/>
  <c r="S14" i="158"/>
  <c r="R14" i="158"/>
  <c r="T56" i="157"/>
  <c r="S56" i="157"/>
  <c r="R56" i="157"/>
  <c r="Y30" i="157"/>
  <c r="X30" i="157"/>
  <c r="V30" i="157"/>
  <c r="U30" i="157"/>
  <c r="S30" i="157"/>
  <c r="R30" i="157"/>
  <c r="Y29" i="157"/>
  <c r="X29" i="157"/>
  <c r="V29" i="157"/>
  <c r="U29" i="157"/>
  <c r="S29" i="157"/>
  <c r="R29" i="157"/>
  <c r="Y28" i="157"/>
  <c r="X28" i="157"/>
  <c r="V28" i="157"/>
  <c r="U28" i="157"/>
  <c r="S28" i="157"/>
  <c r="R28" i="157"/>
  <c r="Y27" i="157"/>
  <c r="X27" i="157"/>
  <c r="V27" i="157"/>
  <c r="U27" i="157"/>
  <c r="S27" i="157"/>
  <c r="R27" i="157"/>
  <c r="T50" i="157"/>
  <c r="T73" i="157"/>
  <c r="Y26" i="157"/>
  <c r="X26" i="157"/>
  <c r="V26" i="157"/>
  <c r="U26" i="157"/>
  <c r="S26" i="157"/>
  <c r="R26" i="157"/>
  <c r="Y25" i="157"/>
  <c r="X25" i="157"/>
  <c r="V25" i="157"/>
  <c r="U25" i="157"/>
  <c r="S25" i="157"/>
  <c r="R25" i="157"/>
  <c r="Y24" i="157"/>
  <c r="X24" i="157"/>
  <c r="V24" i="157"/>
  <c r="U24" i="157"/>
  <c r="S24" i="157"/>
  <c r="R24" i="157"/>
  <c r="Y23" i="157"/>
  <c r="X23" i="157"/>
  <c r="V23" i="157"/>
  <c r="U23" i="157"/>
  <c r="S23" i="157"/>
  <c r="R23" i="157"/>
  <c r="Y22" i="157"/>
  <c r="X22" i="157"/>
  <c r="V22" i="157"/>
  <c r="U22" i="157"/>
  <c r="S22" i="157"/>
  <c r="R22" i="157"/>
  <c r="Y21" i="157"/>
  <c r="X21" i="157"/>
  <c r="V21" i="157"/>
  <c r="U21" i="157"/>
  <c r="S21" i="157"/>
  <c r="R21" i="157"/>
  <c r="S44" i="157"/>
  <c r="S67" i="157"/>
  <c r="Y20" i="157"/>
  <c r="X20" i="157"/>
  <c r="V20" i="157"/>
  <c r="U20" i="157"/>
  <c r="S20" i="157"/>
  <c r="R20" i="157"/>
  <c r="R43" i="157"/>
  <c r="R66" i="157"/>
  <c r="Y19" i="157"/>
  <c r="X19" i="157"/>
  <c r="V19" i="157"/>
  <c r="U19" i="157"/>
  <c r="S19" i="157"/>
  <c r="R19" i="157"/>
  <c r="Y18" i="157"/>
  <c r="X18" i="157"/>
  <c r="V18" i="157"/>
  <c r="U18" i="157"/>
  <c r="S18" i="157"/>
  <c r="R18" i="157"/>
  <c r="Y17" i="157"/>
  <c r="X17" i="157"/>
  <c r="V17" i="157"/>
  <c r="U17" i="157"/>
  <c r="S17" i="157"/>
  <c r="R17" i="157"/>
  <c r="Y16" i="157"/>
  <c r="X16" i="157"/>
  <c r="V16" i="157"/>
  <c r="U16" i="157"/>
  <c r="S16" i="157"/>
  <c r="R16" i="157"/>
  <c r="Y15" i="157"/>
  <c r="X15" i="157"/>
  <c r="V15" i="157"/>
  <c r="U15" i="157"/>
  <c r="S15" i="157"/>
  <c r="R15" i="157"/>
  <c r="R38" i="157"/>
  <c r="R61" i="157"/>
  <c r="Y14" i="157"/>
  <c r="X14" i="157"/>
  <c r="V14" i="157"/>
  <c r="U14" i="157"/>
  <c r="S14" i="157"/>
  <c r="R14" i="157"/>
  <c r="Y13" i="157"/>
  <c r="X13" i="157"/>
  <c r="V13" i="157"/>
  <c r="U13" i="157"/>
  <c r="S13" i="157"/>
  <c r="R13" i="157"/>
  <c r="Y12" i="157"/>
  <c r="X12" i="157"/>
  <c r="V12" i="157"/>
  <c r="U12" i="157"/>
  <c r="S12" i="157"/>
  <c r="R12" i="157"/>
  <c r="Y11" i="157"/>
  <c r="X11" i="157"/>
  <c r="V11" i="157"/>
  <c r="U11" i="157"/>
  <c r="S11" i="157"/>
  <c r="R11" i="157"/>
  <c r="S34" i="157"/>
  <c r="S57" i="157"/>
  <c r="V56" i="156"/>
  <c r="U56" i="156"/>
  <c r="T56" i="156"/>
  <c r="S56" i="156"/>
  <c r="R56" i="156"/>
  <c r="W30" i="156"/>
  <c r="V53" i="156"/>
  <c r="U30" i="156"/>
  <c r="T30" i="156"/>
  <c r="W29" i="156"/>
  <c r="V52" i="156"/>
  <c r="U29" i="156"/>
  <c r="T29" i="156"/>
  <c r="W28" i="156"/>
  <c r="V51" i="156"/>
  <c r="U28" i="156"/>
  <c r="T28" i="156"/>
  <c r="W27" i="156"/>
  <c r="V50" i="156"/>
  <c r="U27" i="156"/>
  <c r="T27" i="156"/>
  <c r="W26" i="156"/>
  <c r="V49" i="156"/>
  <c r="U26" i="156"/>
  <c r="T26" i="156"/>
  <c r="W25" i="156"/>
  <c r="V48" i="156"/>
  <c r="U25" i="156"/>
  <c r="T25" i="156"/>
  <c r="W24" i="156"/>
  <c r="V47" i="156"/>
  <c r="U24" i="156"/>
  <c r="T24" i="156"/>
  <c r="W23" i="156"/>
  <c r="V46" i="156"/>
  <c r="U23" i="156"/>
  <c r="T23" i="156"/>
  <c r="W22" i="156"/>
  <c r="V45" i="156"/>
  <c r="U22" i="156"/>
  <c r="T22" i="156"/>
  <c r="W21" i="156"/>
  <c r="V44" i="156"/>
  <c r="U21" i="156"/>
  <c r="T21" i="156"/>
  <c r="W20" i="156"/>
  <c r="V43" i="156"/>
  <c r="U20" i="156"/>
  <c r="T20" i="156"/>
  <c r="W19" i="156"/>
  <c r="V42" i="156"/>
  <c r="U19" i="156"/>
  <c r="T19" i="156"/>
  <c r="W18" i="156"/>
  <c r="V41" i="156"/>
  <c r="U18" i="156"/>
  <c r="T18" i="156"/>
  <c r="W17" i="156"/>
  <c r="V40" i="156"/>
  <c r="U17" i="156"/>
  <c r="T17" i="156"/>
  <c r="W16" i="156"/>
  <c r="V39" i="156"/>
  <c r="U16" i="156"/>
  <c r="T16" i="156"/>
  <c r="W15" i="156"/>
  <c r="V38" i="156"/>
  <c r="U15" i="156"/>
  <c r="T15" i="156"/>
  <c r="W14" i="156"/>
  <c r="V37" i="156"/>
  <c r="U14" i="156"/>
  <c r="T14" i="156"/>
  <c r="W13" i="156"/>
  <c r="V36" i="156"/>
  <c r="U13" i="156"/>
  <c r="T13" i="156"/>
  <c r="W12" i="156"/>
  <c r="V35" i="156"/>
  <c r="U12" i="156"/>
  <c r="T12" i="156"/>
  <c r="W11" i="156"/>
  <c r="V34" i="156"/>
  <c r="U11" i="156"/>
  <c r="T11" i="156"/>
  <c r="R11" i="156"/>
  <c r="R40" i="157"/>
  <c r="R63" i="157"/>
  <c r="R53" i="157"/>
  <c r="R76" i="157"/>
  <c r="T53" i="157"/>
  <c r="T76" i="157"/>
  <c r="T48" i="157"/>
  <c r="T71" i="157"/>
  <c r="T52" i="157"/>
  <c r="T75" i="157"/>
  <c r="S54" i="149"/>
  <c r="T54" i="149"/>
  <c r="U54" i="149"/>
  <c r="V54" i="149"/>
  <c r="W54" i="149"/>
  <c r="X54" i="149"/>
  <c r="R54" i="149"/>
  <c r="Y10" i="149"/>
  <c r="Y11" i="149"/>
  <c r="T34" i="149" s="1"/>
  <c r="T57" i="149" s="1"/>
  <c r="Y12" i="149"/>
  <c r="T35" i="149" s="1"/>
  <c r="T58" i="149" s="1"/>
  <c r="Y13" i="149"/>
  <c r="Y14" i="149"/>
  <c r="Y15" i="149"/>
  <c r="Y16" i="149"/>
  <c r="Y17" i="149"/>
  <c r="Y18" i="149"/>
  <c r="Y19" i="149"/>
  <c r="T42" i="149" s="1"/>
  <c r="T65" i="149" s="1"/>
  <c r="Y20" i="149"/>
  <c r="T43" i="149" s="1"/>
  <c r="T66" i="149" s="1"/>
  <c r="Y21" i="149"/>
  <c r="Y22" i="149"/>
  <c r="Y23" i="149"/>
  <c r="Y24" i="149"/>
  <c r="Y25" i="149"/>
  <c r="Y26" i="149"/>
  <c r="Y27" i="149"/>
  <c r="Y28" i="149"/>
  <c r="Y9" i="149"/>
  <c r="X10" i="149"/>
  <c r="X11" i="149"/>
  <c r="X12" i="149"/>
  <c r="X13" i="149"/>
  <c r="T36" i="149" s="1"/>
  <c r="T59" i="149" s="1"/>
  <c r="X14" i="149"/>
  <c r="T37" i="149" s="1"/>
  <c r="T60" i="149" s="1"/>
  <c r="X15" i="149"/>
  <c r="T38" i="149" s="1"/>
  <c r="T61" i="149" s="1"/>
  <c r="X16" i="149"/>
  <c r="T39" i="149" s="1"/>
  <c r="T62" i="149" s="1"/>
  <c r="X17" i="149"/>
  <c r="X18" i="149"/>
  <c r="X19" i="149"/>
  <c r="X20" i="149"/>
  <c r="X21" i="149"/>
  <c r="X22" i="149"/>
  <c r="X23" i="149"/>
  <c r="T46" i="149" s="1"/>
  <c r="T69" i="149" s="1"/>
  <c r="X24" i="149"/>
  <c r="T47" i="149" s="1"/>
  <c r="T70" i="149" s="1"/>
  <c r="X25" i="149"/>
  <c r="T48" i="149" s="1"/>
  <c r="T71" i="149" s="1"/>
  <c r="X26" i="149"/>
  <c r="X27" i="149"/>
  <c r="X28" i="149"/>
  <c r="X9" i="149"/>
  <c r="V10" i="149"/>
  <c r="V11" i="149"/>
  <c r="S34" i="149" s="1"/>
  <c r="S57" i="149" s="1"/>
  <c r="V12" i="149"/>
  <c r="S35" i="149" s="1"/>
  <c r="S58" i="149" s="1"/>
  <c r="V13" i="149"/>
  <c r="V14" i="149"/>
  <c r="V15" i="149"/>
  <c r="V16" i="149"/>
  <c r="V17" i="149"/>
  <c r="V18" i="149"/>
  <c r="S41" i="149" s="1"/>
  <c r="S64" i="149" s="1"/>
  <c r="V19" i="149"/>
  <c r="S42" i="149" s="1"/>
  <c r="S65" i="149" s="1"/>
  <c r="V20" i="149"/>
  <c r="W43" i="149" s="1"/>
  <c r="W66" i="149" s="1"/>
  <c r="V21" i="149"/>
  <c r="V22" i="149"/>
  <c r="V23" i="149"/>
  <c r="V24" i="149"/>
  <c r="V25" i="149"/>
  <c r="V26" i="149"/>
  <c r="V27" i="149"/>
  <c r="V28" i="149"/>
  <c r="S51" i="149" s="1"/>
  <c r="S74" i="149" s="1"/>
  <c r="V9" i="149"/>
  <c r="U10" i="149"/>
  <c r="U11" i="149"/>
  <c r="U12" i="149"/>
  <c r="U13" i="149"/>
  <c r="S36" i="149" s="1"/>
  <c r="S59" i="149" s="1"/>
  <c r="U14" i="149"/>
  <c r="S37" i="149" s="1"/>
  <c r="S60" i="149" s="1"/>
  <c r="U15" i="149"/>
  <c r="W38" i="149" s="1"/>
  <c r="W61" i="149" s="1"/>
  <c r="U16" i="149"/>
  <c r="S39" i="149" s="1"/>
  <c r="S62" i="149" s="1"/>
  <c r="U17" i="149"/>
  <c r="U18" i="149"/>
  <c r="U19" i="149"/>
  <c r="U20" i="149"/>
  <c r="U21" i="149"/>
  <c r="W44" i="149" s="1"/>
  <c r="W67" i="149" s="1"/>
  <c r="U22" i="149"/>
  <c r="S45" i="149" s="1"/>
  <c r="S68" i="149" s="1"/>
  <c r="U23" i="149"/>
  <c r="W46" i="149" s="1"/>
  <c r="W69" i="149" s="1"/>
  <c r="U24" i="149"/>
  <c r="W47" i="149" s="1"/>
  <c r="W70" i="149" s="1"/>
  <c r="U25" i="149"/>
  <c r="U26" i="149"/>
  <c r="U27" i="149"/>
  <c r="U28" i="149"/>
  <c r="U9" i="149"/>
  <c r="S32" i="149" s="1"/>
  <c r="S55" i="149" s="1"/>
  <c r="S10" i="149"/>
  <c r="S11" i="149"/>
  <c r="S12" i="149"/>
  <c r="R35" i="149" s="1"/>
  <c r="R58" i="149" s="1"/>
  <c r="S13" i="149"/>
  <c r="S14" i="149"/>
  <c r="S15" i="149"/>
  <c r="S16" i="149"/>
  <c r="S17" i="149"/>
  <c r="S18" i="149"/>
  <c r="X41" i="149" s="1"/>
  <c r="X64" i="149" s="1"/>
  <c r="S19" i="149"/>
  <c r="U42" i="149" s="1"/>
  <c r="U65" i="149" s="1"/>
  <c r="S20" i="149"/>
  <c r="S21" i="149"/>
  <c r="S22" i="149"/>
  <c r="S23" i="149"/>
  <c r="S24" i="149"/>
  <c r="S25" i="149"/>
  <c r="S26" i="149"/>
  <c r="S27" i="149"/>
  <c r="S28" i="149"/>
  <c r="R51" i="149" s="1"/>
  <c r="R74" i="149" s="1"/>
  <c r="S9" i="149"/>
  <c r="R9" i="149"/>
  <c r="R27" i="149"/>
  <c r="R28" i="149"/>
  <c r="R18" i="149"/>
  <c r="R19" i="149"/>
  <c r="R20" i="149"/>
  <c r="R21" i="149"/>
  <c r="X44" i="149" s="1"/>
  <c r="X67" i="149" s="1"/>
  <c r="R22" i="149"/>
  <c r="R23" i="149"/>
  <c r="V46" i="149" s="1"/>
  <c r="V69" i="149" s="1"/>
  <c r="R24" i="149"/>
  <c r="R25" i="149"/>
  <c r="R26" i="149"/>
  <c r="R10" i="149"/>
  <c r="V33" i="149" s="1"/>
  <c r="V56" i="149" s="1"/>
  <c r="U33" i="149"/>
  <c r="U56" i="149" s="1"/>
  <c r="R11" i="149"/>
  <c r="V34" i="149" s="1"/>
  <c r="V57" i="149" s="1"/>
  <c r="R12" i="149"/>
  <c r="R13" i="149"/>
  <c r="R14" i="149"/>
  <c r="X37" i="149"/>
  <c r="X60" i="149"/>
  <c r="R15" i="149"/>
  <c r="U38" i="149" s="1"/>
  <c r="U61" i="149" s="1"/>
  <c r="R16" i="149"/>
  <c r="X39" i="149" s="1"/>
  <c r="X62" i="149" s="1"/>
  <c r="R17" i="149"/>
  <c r="V40" i="149" s="1"/>
  <c r="V63" i="149" s="1"/>
  <c r="T6" i="148"/>
  <c r="S29" i="148" s="1"/>
  <c r="S6" i="148"/>
  <c r="S28" i="148" s="1"/>
  <c r="T26" i="148"/>
  <c r="X26" i="148" s="1"/>
  <c r="T25" i="148"/>
  <c r="X25" i="148" s="1"/>
  <c r="T24" i="148"/>
  <c r="X24" i="148" s="1"/>
  <c r="T23" i="148"/>
  <c r="X23" i="148" s="1"/>
  <c r="U22" i="148"/>
  <c r="Y22" i="148" s="1"/>
  <c r="T22" i="148"/>
  <c r="X22" i="148" s="1"/>
  <c r="S22" i="148"/>
  <c r="W22" i="148" s="1"/>
  <c r="T21" i="148"/>
  <c r="X21" i="148" s="1"/>
  <c r="T20" i="148"/>
  <c r="X20" i="148" s="1"/>
  <c r="U19" i="148"/>
  <c r="Y19" i="148" s="1"/>
  <c r="T19" i="148"/>
  <c r="X19" i="148" s="1"/>
  <c r="S19" i="148"/>
  <c r="W19" i="148" s="1"/>
  <c r="U18" i="148"/>
  <c r="Y18" i="148" s="1"/>
  <c r="T18" i="148"/>
  <c r="X18" i="148" s="1"/>
  <c r="S18" i="148"/>
  <c r="W18" i="148" s="1"/>
  <c r="T17" i="148"/>
  <c r="X17" i="148" s="1"/>
  <c r="T16" i="148"/>
  <c r="X16" i="148" s="1"/>
  <c r="T15" i="148"/>
  <c r="X15" i="148" s="1"/>
  <c r="T13" i="148"/>
  <c r="X13" i="148" s="1"/>
  <c r="T12" i="148"/>
  <c r="X12" i="148" s="1"/>
  <c r="T11" i="148"/>
  <c r="X11" i="148" s="1"/>
  <c r="T10" i="148"/>
  <c r="X10" i="148" s="1"/>
  <c r="T9" i="148"/>
  <c r="X9" i="148" s="1"/>
  <c r="T8" i="148"/>
  <c r="X8" i="148" s="1"/>
  <c r="T7" i="148"/>
  <c r="X7" i="148" s="1"/>
  <c r="U7" i="148"/>
  <c r="Y7" i="148" s="1"/>
  <c r="U15" i="148"/>
  <c r="Y15" i="148" s="1"/>
  <c r="U9" i="148"/>
  <c r="Y9" i="148" s="1"/>
  <c r="U8" i="148"/>
  <c r="Y8" i="148" s="1"/>
  <c r="S23" i="148"/>
  <c r="W23" i="148" s="1"/>
  <c r="S20" i="148"/>
  <c r="W20" i="148" s="1"/>
  <c r="U10" i="148"/>
  <c r="Y10" i="148" s="1"/>
  <c r="U21" i="148"/>
  <c r="Y21" i="148" s="1"/>
  <c r="U23" i="148"/>
  <c r="Y23" i="148" s="1"/>
  <c r="U20" i="148"/>
  <c r="Y20" i="148" s="1"/>
  <c r="U24" i="148"/>
  <c r="Y24" i="148" s="1"/>
  <c r="U17" i="148"/>
  <c r="Y17" i="148" s="1"/>
  <c r="T14" i="148"/>
  <c r="X14" i="148" s="1"/>
  <c r="S16" i="148"/>
  <c r="W16" i="148" s="1"/>
  <c r="S8" i="148"/>
  <c r="W8" i="148" s="1"/>
  <c r="S15" i="148"/>
  <c r="W15" i="148" s="1"/>
  <c r="S21" i="148"/>
  <c r="W21" i="148" s="1"/>
  <c r="S13" i="148"/>
  <c r="W13" i="148" s="1"/>
  <c r="U12" i="148"/>
  <c r="Y12" i="148" s="1"/>
  <c r="U16" i="148"/>
  <c r="Y16" i="148" s="1"/>
  <c r="U13" i="148"/>
  <c r="Y13" i="148" s="1"/>
  <c r="S24" i="148"/>
  <c r="W24" i="148" s="1"/>
  <c r="S12" i="148"/>
  <c r="W12" i="148" s="1"/>
  <c r="S25" i="148"/>
  <c r="W25" i="148" s="1"/>
  <c r="S9" i="148"/>
  <c r="W9" i="148" s="1"/>
  <c r="S26" i="148"/>
  <c r="W26" i="148" s="1"/>
  <c r="U26" i="148"/>
  <c r="Y26" i="148" s="1"/>
  <c r="U14" i="148"/>
  <c r="Y14" i="148" s="1"/>
  <c r="S14" i="148"/>
  <c r="W14" i="148" s="1"/>
  <c r="S11" i="148"/>
  <c r="W11" i="148" s="1"/>
  <c r="S17" i="148"/>
  <c r="W17" i="148" s="1"/>
  <c r="U11" i="148"/>
  <c r="Y11" i="148" s="1"/>
  <c r="U25" i="148"/>
  <c r="Y25" i="148" s="1"/>
  <c r="S10" i="148"/>
  <c r="W10" i="148" s="1"/>
  <c r="S7" i="148"/>
  <c r="W7" i="148" s="1"/>
  <c r="R49" i="157"/>
  <c r="R72" i="157"/>
  <c r="S53" i="157"/>
  <c r="S76" i="157"/>
  <c r="R44" i="157"/>
  <c r="R67" i="157"/>
  <c r="S48" i="157"/>
  <c r="S71" i="157"/>
  <c r="S36" i="157"/>
  <c r="S59" i="157"/>
  <c r="T40" i="157"/>
  <c r="T63" i="157"/>
  <c r="T35" i="157"/>
  <c r="T58" i="157"/>
  <c r="T39" i="157"/>
  <c r="T62" i="157"/>
  <c r="T43" i="157"/>
  <c r="T66" i="157"/>
  <c r="R47" i="157"/>
  <c r="R70" i="157"/>
  <c r="R51" i="157"/>
  <c r="R74" i="157"/>
  <c r="S37" i="157"/>
  <c r="S60" i="157"/>
  <c r="T41" i="157"/>
  <c r="T64" i="157"/>
  <c r="R45" i="157"/>
  <c r="R68" i="157"/>
  <c r="T44" i="157"/>
  <c r="T67" i="157"/>
  <c r="R48" i="157"/>
  <c r="R71" i="157"/>
  <c r="R52" i="157"/>
  <c r="R75" i="157"/>
  <c r="W33" i="149"/>
  <c r="W56" i="149"/>
  <c r="S40" i="160"/>
  <c r="S63" i="160"/>
  <c r="S44" i="160"/>
  <c r="S67" i="160"/>
  <c r="S48" i="160"/>
  <c r="S71" i="160"/>
  <c r="R36" i="160"/>
  <c r="R59" i="160"/>
  <c r="U39" i="160"/>
  <c r="U62" i="160"/>
  <c r="U43" i="160"/>
  <c r="U66" i="160"/>
  <c r="U47" i="160"/>
  <c r="U70" i="160"/>
  <c r="S39" i="160"/>
  <c r="S62" i="160"/>
  <c r="U52" i="160"/>
  <c r="U75" i="160"/>
  <c r="R51" i="160"/>
  <c r="R74" i="160"/>
  <c r="U49" i="160"/>
  <c r="U72" i="160"/>
  <c r="T53" i="160"/>
  <c r="T76" i="160"/>
  <c r="R46" i="160"/>
  <c r="R69" i="160"/>
  <c r="S55" i="160"/>
  <c r="S78" i="160"/>
  <c r="S42" i="160"/>
  <c r="S65" i="160"/>
  <c r="U37" i="160"/>
  <c r="U60" i="160"/>
  <c r="R41" i="160"/>
  <c r="R64" i="160"/>
  <c r="S45" i="160"/>
  <c r="S68" i="160"/>
  <c r="R49" i="160"/>
  <c r="R72" i="160"/>
  <c r="R53" i="160"/>
  <c r="R76" i="160"/>
  <c r="T44" i="160"/>
  <c r="T67" i="160"/>
  <c r="T37" i="160"/>
  <c r="T60" i="160"/>
  <c r="R45" i="160"/>
  <c r="R68" i="160"/>
  <c r="T55" i="160"/>
  <c r="T78" i="160"/>
  <c r="U46" i="160"/>
  <c r="U69" i="160"/>
  <c r="S53" i="160"/>
  <c r="S76" i="160"/>
  <c r="S37" i="160"/>
  <c r="S60" i="160"/>
  <c r="R37" i="160"/>
  <c r="R60" i="160"/>
  <c r="T38" i="160"/>
  <c r="T61" i="160"/>
  <c r="T46" i="160"/>
  <c r="T69" i="160"/>
  <c r="T54" i="160"/>
  <c r="T77" i="160"/>
  <c r="T34" i="159"/>
  <c r="T57" i="159"/>
  <c r="X51" i="159"/>
  <c r="X74" i="159"/>
  <c r="T36" i="159"/>
  <c r="T59" i="159"/>
  <c r="T51" i="159"/>
  <c r="T74" i="159"/>
  <c r="T43" i="159"/>
  <c r="T66" i="159"/>
  <c r="T35" i="159"/>
  <c r="T58" i="159"/>
  <c r="U37" i="159"/>
  <c r="U60" i="159"/>
  <c r="T41" i="159"/>
  <c r="T64" i="159"/>
  <c r="T33" i="159"/>
  <c r="T56" i="159"/>
  <c r="U52" i="158"/>
  <c r="U75" i="158"/>
  <c r="U44" i="158"/>
  <c r="U67" i="158"/>
  <c r="W43" i="158"/>
  <c r="W66" i="158"/>
  <c r="U55" i="158"/>
  <c r="U78" i="158"/>
  <c r="U47" i="158"/>
  <c r="U70" i="158"/>
  <c r="U39" i="158"/>
  <c r="U62" i="158"/>
  <c r="R49" i="158"/>
  <c r="R72" i="158"/>
  <c r="Y50" i="158"/>
  <c r="Y73" i="158"/>
  <c r="S45" i="157"/>
  <c r="S68" i="157"/>
  <c r="T36" i="157"/>
  <c r="T59" i="157"/>
  <c r="S40" i="157"/>
  <c r="S63" i="157"/>
  <c r="T49" i="157"/>
  <c r="T72" i="157"/>
  <c r="S47" i="157"/>
  <c r="S70" i="157"/>
  <c r="T47" i="157"/>
  <c r="T70" i="157"/>
  <c r="S52" i="157"/>
  <c r="S75" i="157"/>
  <c r="S43" i="157"/>
  <c r="S66" i="157"/>
  <c r="T51" i="157"/>
  <c r="T74" i="157"/>
  <c r="R34" i="157"/>
  <c r="R57" i="157"/>
  <c r="T42" i="157"/>
  <c r="T65" i="157"/>
  <c r="S46" i="157"/>
  <c r="S69" i="157"/>
  <c r="S50" i="157"/>
  <c r="S73" i="157"/>
  <c r="T38" i="157"/>
  <c r="T61" i="157"/>
  <c r="R39" i="157"/>
  <c r="R62" i="157"/>
  <c r="R35" i="157"/>
  <c r="R58" i="157"/>
  <c r="R36" i="157"/>
  <c r="R59" i="157"/>
  <c r="U37" i="149"/>
  <c r="U60" i="149" s="1"/>
  <c r="W41" i="149"/>
  <c r="W64" i="149"/>
  <c r="S33" i="149"/>
  <c r="S56" i="149" s="1"/>
  <c r="T46" i="157"/>
  <c r="T69" i="157"/>
  <c r="W40" i="149"/>
  <c r="W63" i="149" s="1"/>
  <c r="T33" i="149"/>
  <c r="T56" i="149"/>
  <c r="S42" i="157"/>
  <c r="S65" i="157"/>
  <c r="S41" i="157"/>
  <c r="S64" i="157"/>
  <c r="R37" i="157"/>
  <c r="R60" i="157"/>
  <c r="U38" i="158"/>
  <c r="U61" i="158"/>
  <c r="T47" i="160"/>
  <c r="T70" i="160"/>
  <c r="R55" i="160"/>
  <c r="R78" i="160"/>
  <c r="W48" i="149"/>
  <c r="W71" i="149" s="1"/>
  <c r="R42" i="157"/>
  <c r="R65" i="157"/>
  <c r="S38" i="157"/>
  <c r="S61" i="157"/>
  <c r="R41" i="157"/>
  <c r="R64" i="157"/>
  <c r="T45" i="157"/>
  <c r="T68" i="157"/>
  <c r="S51" i="157"/>
  <c r="S74" i="157"/>
  <c r="T34" i="157"/>
  <c r="T57" i="157"/>
  <c r="T51" i="160"/>
  <c r="T74" i="160"/>
  <c r="T45" i="160"/>
  <c r="T68" i="160"/>
  <c r="S39" i="157"/>
  <c r="S62" i="157"/>
  <c r="S35" i="157"/>
  <c r="S58" i="157"/>
  <c r="U51" i="158"/>
  <c r="U74" i="158"/>
  <c r="U43" i="158"/>
  <c r="U66" i="158"/>
  <c r="S43" i="160"/>
  <c r="S66" i="160"/>
  <c r="T42" i="159"/>
  <c r="T65" i="159"/>
  <c r="R42" i="160"/>
  <c r="R65" i="160"/>
  <c r="R50" i="160"/>
  <c r="R73" i="160"/>
  <c r="S36" i="160"/>
  <c r="S59" i="160"/>
  <c r="R39" i="160"/>
  <c r="R62" i="160"/>
  <c r="S47" i="160"/>
  <c r="S70" i="160"/>
  <c r="X48" i="149"/>
  <c r="X71" i="149" s="1"/>
  <c r="S43" i="149"/>
  <c r="S66" i="149" s="1"/>
  <c r="T40" i="149"/>
  <c r="T63" i="149" s="1"/>
  <c r="R50" i="157"/>
  <c r="R73" i="157"/>
  <c r="S49" i="157"/>
  <c r="S72" i="157"/>
  <c r="U49" i="158"/>
  <c r="U72" i="158"/>
  <c r="R43" i="160"/>
  <c r="R66" i="160"/>
  <c r="S51" i="160"/>
  <c r="S74" i="160"/>
  <c r="U51" i="160"/>
  <c r="U74" i="160"/>
  <c r="V37" i="149"/>
  <c r="V60" i="149" s="1"/>
  <c r="T37" i="157"/>
  <c r="T60" i="157"/>
  <c r="U56" i="158"/>
  <c r="U79" i="158"/>
  <c r="U48" i="158"/>
  <c r="U71" i="158"/>
  <c r="U40" i="158"/>
  <c r="U63" i="158"/>
  <c r="T39" i="160"/>
  <c r="T62" i="160"/>
  <c r="R47" i="160"/>
  <c r="R70" i="160"/>
  <c r="T39" i="159"/>
  <c r="T62" i="159"/>
  <c r="U41" i="160"/>
  <c r="U64" i="160"/>
  <c r="U45" i="160"/>
  <c r="U68" i="160"/>
  <c r="R46" i="157"/>
  <c r="R69" i="157"/>
  <c r="T43" i="160"/>
  <c r="T66" i="160"/>
  <c r="T38" i="158"/>
  <c r="T61" i="158"/>
  <c r="AA44" i="158"/>
  <c r="AA67" i="158"/>
  <c r="T48" i="158"/>
  <c r="T71" i="158"/>
  <c r="R37" i="158"/>
  <c r="R60" i="158"/>
  <c r="AB38" i="158"/>
  <c r="AB61" i="158"/>
  <c r="S39" i="158"/>
  <c r="S62" i="158"/>
  <c r="X40" i="158"/>
  <c r="X63" i="158"/>
  <c r="AF43" i="158"/>
  <c r="AF66" i="158"/>
  <c r="AB44" i="158"/>
  <c r="AB67" i="158"/>
  <c r="R46" i="158"/>
  <c r="R69" i="158"/>
  <c r="AF47" i="158"/>
  <c r="AF70" i="158"/>
  <c r="W48" i="158"/>
  <c r="W71" i="158"/>
  <c r="AB50" i="158"/>
  <c r="AB73" i="158"/>
  <c r="Z51" i="158"/>
  <c r="Z74" i="158"/>
  <c r="V52" i="158"/>
  <c r="V75" i="158"/>
  <c r="AD54" i="158"/>
  <c r="AD77" i="158"/>
  <c r="Y55" i="158"/>
  <c r="Y78" i="158"/>
  <c r="W56" i="158"/>
  <c r="W79" i="158"/>
  <c r="R52" i="158"/>
  <c r="R75" i="158"/>
  <c r="X53" i="158"/>
  <c r="X76" i="158"/>
  <c r="R56" i="158"/>
  <c r="R79" i="158"/>
  <c r="AA50" i="158"/>
  <c r="AA73" i="158"/>
  <c r="T52" i="158"/>
  <c r="T75" i="158"/>
  <c r="AA54" i="158"/>
  <c r="AA77" i="158"/>
  <c r="AA56" i="158"/>
  <c r="AA79" i="158"/>
  <c r="S46" i="160"/>
  <c r="S69" i="160"/>
  <c r="U44" i="160"/>
  <c r="U67" i="160"/>
  <c r="T48" i="160"/>
  <c r="T71" i="160"/>
  <c r="R40" i="160"/>
  <c r="R63" i="160"/>
  <c r="S52" i="160"/>
  <c r="S75" i="160"/>
  <c r="U54" i="160"/>
  <c r="U77" i="160"/>
  <c r="R54" i="160"/>
  <c r="R77" i="160"/>
  <c r="S50" i="160"/>
  <c r="S73" i="160"/>
  <c r="U48" i="160"/>
  <c r="U71" i="160"/>
  <c r="T52" i="160"/>
  <c r="T75" i="160"/>
  <c r="R48" i="160"/>
  <c r="R71" i="160"/>
  <c r="T42" i="160"/>
  <c r="T65" i="160"/>
  <c r="S49" i="160"/>
  <c r="S72" i="160"/>
  <c r="U53" i="160"/>
  <c r="U76" i="160"/>
  <c r="U55" i="160"/>
  <c r="U78" i="160"/>
  <c r="S54" i="160"/>
  <c r="S77" i="160"/>
  <c r="T40" i="160"/>
  <c r="T63" i="160"/>
  <c r="T36" i="160"/>
  <c r="T59" i="160"/>
  <c r="R52" i="160"/>
  <c r="R75" i="160"/>
  <c r="U38" i="160"/>
  <c r="U61" i="160"/>
  <c r="T50" i="160"/>
  <c r="T73" i="160"/>
  <c r="R38" i="160"/>
  <c r="R61" i="160"/>
  <c r="T41" i="160"/>
  <c r="T64" i="160"/>
  <c r="T49" i="160"/>
  <c r="T72" i="160"/>
  <c r="S41" i="160"/>
  <c r="S64" i="160"/>
  <c r="U36" i="160"/>
  <c r="U59" i="160"/>
  <c r="S38" i="160"/>
  <c r="S61" i="160"/>
  <c r="R44" i="160"/>
  <c r="R67" i="160"/>
  <c r="U42" i="160"/>
  <c r="U65" i="160"/>
  <c r="U50" i="160"/>
  <c r="U73" i="160"/>
  <c r="U40" i="160"/>
  <c r="U63" i="160"/>
  <c r="X48" i="158"/>
  <c r="X71" i="158"/>
  <c r="AB48" i="158"/>
  <c r="AB71" i="158"/>
  <c r="AA37" i="158"/>
  <c r="AA60" i="158"/>
  <c r="AF49" i="158"/>
  <c r="AF72" i="158"/>
  <c r="S53" i="158"/>
  <c r="S76" i="158"/>
  <c r="AB52" i="158"/>
  <c r="AB75" i="158"/>
  <c r="AC37" i="158"/>
  <c r="AC60" i="158"/>
  <c r="Y41" i="158"/>
  <c r="Y64" i="158"/>
  <c r="AE45" i="158"/>
  <c r="AE68" i="158"/>
  <c r="V56" i="158"/>
  <c r="V79" i="158"/>
  <c r="V50" i="158"/>
  <c r="V73" i="158"/>
  <c r="V45" i="149"/>
  <c r="V68" i="149" s="1"/>
  <c r="T45" i="149"/>
  <c r="T68" i="149" s="1"/>
  <c r="T41" i="149"/>
  <c r="T64" i="149" s="1"/>
  <c r="R37" i="149"/>
  <c r="R60" i="149" s="1"/>
  <c r="R47" i="149"/>
  <c r="R70" i="149" s="1"/>
  <c r="W51" i="149"/>
  <c r="W74" i="149" s="1"/>
  <c r="U45" i="149"/>
  <c r="U68" i="149"/>
  <c r="R38" i="149"/>
  <c r="R61" i="149" s="1"/>
  <c r="R39" i="149"/>
  <c r="R62" i="149" s="1"/>
  <c r="R48" i="149"/>
  <c r="R71" i="149"/>
  <c r="X45" i="149"/>
  <c r="X68" i="149" s="1"/>
  <c r="T32" i="149"/>
  <c r="T55" i="149" s="1"/>
  <c r="T51" i="149"/>
  <c r="T74" i="149" s="1"/>
  <c r="T44" i="149"/>
  <c r="T67" i="149" s="1"/>
  <c r="X47" i="149"/>
  <c r="X70" i="149" s="1"/>
  <c r="S48" i="149"/>
  <c r="S71" i="149" s="1"/>
  <c r="S46" i="149"/>
  <c r="S69" i="149" s="1"/>
  <c r="V44" i="149"/>
  <c r="V67" i="149" s="1"/>
  <c r="U36" i="149"/>
  <c r="U59" i="149" s="1"/>
  <c r="S44" i="149"/>
  <c r="S67" i="149"/>
  <c r="W36" i="149"/>
  <c r="W59" i="149" s="1"/>
  <c r="V47" i="149"/>
  <c r="V70" i="149" s="1"/>
  <c r="U46" i="149"/>
  <c r="U69" i="149" s="1"/>
  <c r="U47" i="149"/>
  <c r="U70" i="149" s="1"/>
  <c r="R41" i="149"/>
  <c r="R64" i="149" s="1"/>
  <c r="V36" i="149"/>
  <c r="V59" i="149" s="1"/>
  <c r="U41" i="149"/>
  <c r="U64" i="149" s="1"/>
  <c r="V48" i="149"/>
  <c r="V71" i="149" s="1"/>
  <c r="U48" i="149"/>
  <c r="U71" i="149" s="1"/>
  <c r="R45" i="149"/>
  <c r="R68" i="149" s="1"/>
  <c r="W32" i="149"/>
  <c r="W55" i="149" s="1"/>
  <c r="Y51" i="158"/>
  <c r="Y74" i="158"/>
  <c r="S56" i="158"/>
  <c r="S79" i="158"/>
  <c r="U54" i="158"/>
  <c r="U77" i="158"/>
  <c r="Z39" i="158"/>
  <c r="Z62" i="158"/>
  <c r="AE55" i="158"/>
  <c r="AE78" i="158"/>
  <c r="AA52" i="158"/>
  <c r="AA75" i="158"/>
  <c r="T56" i="158"/>
  <c r="T79" i="158"/>
  <c r="Z38" i="158"/>
  <c r="Z61" i="158"/>
  <c r="AF46" i="158"/>
  <c r="AF69" i="158"/>
  <c r="S50" i="158"/>
  <c r="S73" i="158"/>
  <c r="AB83" i="161"/>
  <c r="AF83" i="161"/>
  <c r="T83" i="161"/>
  <c r="U83" i="161"/>
  <c r="W83" i="161"/>
  <c r="Y83" i="161"/>
  <c r="R83" i="161"/>
  <c r="V83" i="161"/>
  <c r="S83" i="161"/>
  <c r="Z83" i="161"/>
  <c r="AC83" i="161"/>
  <c r="AE83" i="161"/>
  <c r="AA83" i="161"/>
  <c r="AD83" i="161"/>
  <c r="X83" i="161"/>
  <c r="X50" i="158"/>
  <c r="X73" i="158"/>
  <c r="X56" i="158"/>
  <c r="X79" i="158"/>
  <c r="S55" i="158"/>
  <c r="S78" i="158"/>
  <c r="AF55" i="158"/>
  <c r="AF78" i="158"/>
  <c r="W52" i="158"/>
  <c r="W75" i="158"/>
  <c r="AC52" i="158"/>
  <c r="AC75" i="158"/>
  <c r="AE51" i="158"/>
  <c r="AE74" i="158"/>
  <c r="AA48" i="158"/>
  <c r="AA71" i="158"/>
  <c r="V48" i="158"/>
  <c r="V71" i="158"/>
  <c r="AC48" i="158"/>
  <c r="AC71" i="158"/>
  <c r="Y47" i="158"/>
  <c r="Y70" i="158"/>
  <c r="W44" i="158"/>
  <c r="W67" i="158"/>
  <c r="V44" i="158"/>
  <c r="V67" i="158"/>
  <c r="AC44" i="158"/>
  <c r="AC67" i="158"/>
  <c r="Z43" i="158"/>
  <c r="Z66" i="158"/>
  <c r="AE43" i="158"/>
  <c r="AE66" i="158"/>
  <c r="AD40" i="158"/>
  <c r="AD63" i="158"/>
  <c r="AB40" i="158"/>
  <c r="AB63" i="158"/>
  <c r="AE39" i="158"/>
  <c r="AE62" i="158"/>
  <c r="AD52" i="158"/>
  <c r="AD75" i="158"/>
  <c r="AF39" i="158"/>
  <c r="AF62" i="158"/>
  <c r="AC40" i="158"/>
  <c r="AC63" i="158"/>
  <c r="AA40" i="158"/>
  <c r="AA63" i="158"/>
  <c r="Z41" i="158"/>
  <c r="Z64" i="158"/>
  <c r="U50" i="158"/>
  <c r="U73" i="158"/>
  <c r="AE56" i="158"/>
  <c r="AE79" i="158"/>
  <c r="AB56" i="158"/>
  <c r="AB79" i="158"/>
  <c r="Z55" i="158"/>
  <c r="Z78" i="158"/>
  <c r="V54" i="158"/>
  <c r="V77" i="158"/>
  <c r="X52" i="158"/>
  <c r="X75" i="158"/>
  <c r="S51" i="158"/>
  <c r="S74" i="158"/>
  <c r="AF51" i="158"/>
  <c r="AF74" i="158"/>
  <c r="AC50" i="158"/>
  <c r="AC73" i="158"/>
  <c r="AD48" i="158"/>
  <c r="AD71" i="158"/>
  <c r="S47" i="158"/>
  <c r="S70" i="158"/>
  <c r="AE47" i="158"/>
  <c r="AE70" i="158"/>
  <c r="X44" i="158"/>
  <c r="X67" i="158"/>
  <c r="R48" i="158"/>
  <c r="R71" i="158"/>
  <c r="U46" i="158"/>
  <c r="U69" i="158"/>
  <c r="W46" i="158"/>
  <c r="W69" i="158"/>
  <c r="AD56" i="158"/>
  <c r="AD79" i="158"/>
  <c r="AC56" i="158"/>
  <c r="AC79" i="158"/>
  <c r="Z47" i="158"/>
  <c r="Z70" i="158"/>
  <c r="AD44" i="158"/>
  <c r="AD67" i="158"/>
  <c r="S43" i="158"/>
  <c r="S66" i="158"/>
  <c r="Y43" i="158"/>
  <c r="Y66" i="158"/>
  <c r="AD37" i="158"/>
  <c r="AD60" i="158"/>
  <c r="S40" i="158"/>
  <c r="S63" i="158"/>
  <c r="Z56" i="158"/>
  <c r="Z79" i="158"/>
  <c r="Z53" i="158"/>
  <c r="Z76" i="158"/>
  <c r="Z49" i="158"/>
  <c r="Z72" i="158"/>
  <c r="AF45" i="158"/>
  <c r="AF68" i="158"/>
  <c r="S41" i="158"/>
  <c r="S64" i="158"/>
  <c r="T37" i="158"/>
  <c r="T60" i="158"/>
  <c r="U42" i="158"/>
  <c r="U65" i="158"/>
  <c r="AF53" i="158"/>
  <c r="AF76" i="158"/>
  <c r="Z45" i="158"/>
  <c r="Z68" i="158"/>
  <c r="W40" i="158"/>
  <c r="W63" i="158"/>
  <c r="V40" i="158"/>
  <c r="V63" i="158"/>
  <c r="Y39" i="158"/>
  <c r="Y62" i="158"/>
  <c r="X37" i="158"/>
  <c r="X60" i="158"/>
  <c r="Y49" i="158"/>
  <c r="Y72" i="158"/>
  <c r="AE49" i="158"/>
  <c r="AE72" i="158"/>
  <c r="R40" i="158"/>
  <c r="R63" i="158"/>
  <c r="T40" i="158"/>
  <c r="T63" i="158"/>
  <c r="R44" i="158"/>
  <c r="R67" i="158"/>
  <c r="T44" i="158"/>
  <c r="T67" i="158"/>
  <c r="W37" i="158"/>
  <c r="W60" i="158"/>
  <c r="Y53" i="158"/>
  <c r="Y76" i="158"/>
  <c r="S45" i="158"/>
  <c r="S68" i="158"/>
  <c r="AE53" i="158"/>
  <c r="AE76" i="158"/>
  <c r="AB37" i="158"/>
  <c r="AB60" i="158"/>
  <c r="Y45" i="158"/>
  <c r="Y68" i="158"/>
  <c r="S49" i="158"/>
  <c r="S72" i="158"/>
  <c r="AF41" i="158"/>
  <c r="AF64" i="158"/>
  <c r="AE41" i="158"/>
  <c r="AE64" i="158"/>
  <c r="V37" i="158"/>
  <c r="V60" i="158"/>
  <c r="T39" i="158"/>
  <c r="T62" i="158"/>
  <c r="AE40" i="158"/>
  <c r="AE63" i="158"/>
  <c r="V41" i="158"/>
  <c r="V64" i="158"/>
  <c r="V43" i="158"/>
  <c r="V66" i="158"/>
  <c r="AE44" i="158"/>
  <c r="AE67" i="158"/>
  <c r="AB45" i="158"/>
  <c r="AB68" i="158"/>
  <c r="AA45" i="158"/>
  <c r="AA68" i="158"/>
  <c r="R47" i="158"/>
  <c r="R70" i="158"/>
  <c r="Y48" i="158"/>
  <c r="Y71" i="158"/>
  <c r="AB51" i="158"/>
  <c r="AB74" i="158"/>
  <c r="T51" i="158"/>
  <c r="T74" i="158"/>
  <c r="T53" i="158"/>
  <c r="T76" i="158"/>
  <c r="AE54" i="158"/>
  <c r="AE77" i="158"/>
  <c r="AD55" i="158"/>
  <c r="AD78" i="158"/>
  <c r="AA55" i="158"/>
  <c r="AA78" i="158"/>
  <c r="AC54" i="158"/>
  <c r="AC77" i="158"/>
  <c r="AD50" i="158"/>
  <c r="AD73" i="158"/>
  <c r="AD38" i="158"/>
  <c r="AD61" i="158"/>
  <c r="T54" i="158"/>
  <c r="T77" i="158"/>
  <c r="T50" i="158"/>
  <c r="T73" i="158"/>
  <c r="S38" i="156"/>
  <c r="S61" i="156"/>
  <c r="S42" i="156"/>
  <c r="S65" i="156"/>
  <c r="S46" i="156"/>
  <c r="S69" i="156"/>
  <c r="S50" i="156"/>
  <c r="S73" i="156"/>
  <c r="S37" i="156"/>
  <c r="S60" i="156"/>
  <c r="S41" i="156"/>
  <c r="S64" i="156"/>
  <c r="S45" i="156"/>
  <c r="S68" i="156"/>
  <c r="S49" i="156"/>
  <c r="S72" i="156"/>
  <c r="S53" i="156"/>
  <c r="S36" i="156"/>
  <c r="S59" i="156"/>
  <c r="S40" i="156"/>
  <c r="S63" i="156"/>
  <c r="S44" i="156"/>
  <c r="S67" i="156"/>
  <c r="S48" i="156"/>
  <c r="S71" i="156"/>
  <c r="S52" i="156"/>
  <c r="S75" i="156"/>
  <c r="T48" i="156"/>
  <c r="T71" i="156"/>
  <c r="V71" i="156"/>
  <c r="S34" i="156"/>
  <c r="S57" i="156"/>
  <c r="V58" i="156"/>
  <c r="T35" i="156"/>
  <c r="T58" i="156"/>
  <c r="V62" i="156"/>
  <c r="T39" i="156"/>
  <c r="T62" i="156"/>
  <c r="V66" i="156"/>
  <c r="T43" i="156"/>
  <c r="T66" i="156"/>
  <c r="V70" i="156"/>
  <c r="T47" i="156"/>
  <c r="T70" i="156"/>
  <c r="V74" i="156"/>
  <c r="T51" i="156"/>
  <c r="T74" i="156"/>
  <c r="T40" i="156"/>
  <c r="T63" i="156"/>
  <c r="V63" i="156"/>
  <c r="T44" i="156"/>
  <c r="T67" i="156"/>
  <c r="V67" i="156"/>
  <c r="T52" i="156"/>
  <c r="T75" i="156"/>
  <c r="V75" i="156"/>
  <c r="T38" i="156"/>
  <c r="T61" i="156"/>
  <c r="V61" i="156"/>
  <c r="V65" i="156"/>
  <c r="T42" i="156"/>
  <c r="T65" i="156"/>
  <c r="T46" i="156"/>
  <c r="T69" i="156"/>
  <c r="T50" i="156"/>
  <c r="T73" i="156"/>
  <c r="V73" i="156"/>
  <c r="S76" i="156"/>
  <c r="T36" i="156"/>
  <c r="T59" i="156"/>
  <c r="V59" i="156"/>
  <c r="T34" i="156"/>
  <c r="T57" i="156"/>
  <c r="V57" i="156"/>
  <c r="S35" i="156"/>
  <c r="S58" i="156"/>
  <c r="T37" i="156"/>
  <c r="T60" i="156"/>
  <c r="V60" i="156"/>
  <c r="S39" i="156"/>
  <c r="S62" i="156"/>
  <c r="T41" i="156"/>
  <c r="T64" i="156"/>
  <c r="V64" i="156"/>
  <c r="S43" i="156"/>
  <c r="S66" i="156"/>
  <c r="T45" i="156"/>
  <c r="T68" i="156"/>
  <c r="V68" i="156"/>
  <c r="S47" i="156"/>
  <c r="S70" i="156"/>
  <c r="T49" i="156"/>
  <c r="T72" i="156"/>
  <c r="V72" i="156"/>
  <c r="S51" i="156"/>
  <c r="S74" i="156"/>
  <c r="T53" i="156"/>
  <c r="T76" i="156"/>
  <c r="V76" i="156"/>
  <c r="R34" i="156"/>
  <c r="R57" i="156"/>
  <c r="U34" i="156"/>
  <c r="U57" i="156"/>
  <c r="R58" i="156"/>
  <c r="U59" i="156"/>
  <c r="U60" i="156"/>
  <c r="U61" i="156"/>
  <c r="R61" i="156"/>
  <c r="R62" i="156"/>
  <c r="U63" i="156"/>
  <c r="R63" i="156"/>
  <c r="U64" i="156"/>
  <c r="R64" i="156"/>
  <c r="R65" i="156"/>
  <c r="U66" i="156"/>
  <c r="U67" i="156"/>
  <c r="R67" i="156"/>
  <c r="U68" i="156"/>
  <c r="U69" i="156"/>
  <c r="U70" i="156"/>
  <c r="R70" i="156"/>
  <c r="U71" i="156"/>
  <c r="U72" i="156"/>
  <c r="R72" i="156"/>
  <c r="U73" i="156"/>
  <c r="R73" i="156"/>
  <c r="U74" i="156"/>
  <c r="R74" i="156"/>
  <c r="U75" i="156"/>
  <c r="R75" i="156"/>
  <c r="U76" i="156"/>
  <c r="R76" i="156"/>
  <c r="U58" i="156"/>
  <c r="R68" i="156"/>
  <c r="R66" i="156"/>
  <c r="U65" i="156"/>
  <c r="R60" i="156"/>
  <c r="R69" i="156"/>
  <c r="U62" i="156"/>
  <c r="V69" i="156"/>
  <c r="R71" i="156"/>
  <c r="R59" i="156"/>
  <c r="AF48" i="158"/>
  <c r="AF71" i="158"/>
  <c r="R41" i="158"/>
  <c r="R64" i="158"/>
  <c r="AA51" i="158"/>
  <c r="AA74" i="158"/>
  <c r="T45" i="158"/>
  <c r="T68" i="158"/>
  <c r="AA39" i="158"/>
  <c r="AA62" i="158"/>
  <c r="AA53" i="158"/>
  <c r="AA76" i="158"/>
  <c r="AF37" i="158"/>
  <c r="AF60" i="158"/>
  <c r="Z37" i="158"/>
  <c r="Z60" i="158"/>
  <c r="Y37" i="158"/>
  <c r="Y60" i="158"/>
  <c r="AE37" i="158"/>
  <c r="AE60" i="158"/>
  <c r="S37" i="158"/>
  <c r="S60" i="158"/>
  <c r="Y38" i="158"/>
  <c r="Y61" i="158"/>
  <c r="AF38" i="158"/>
  <c r="AF61" i="158"/>
  <c r="S38" i="158"/>
  <c r="S61" i="158"/>
  <c r="AE38" i="158"/>
  <c r="AE61" i="158"/>
  <c r="V39" i="158"/>
  <c r="V62" i="158"/>
  <c r="AB39" i="158"/>
  <c r="AB62" i="158"/>
  <c r="W39" i="158"/>
  <c r="W62" i="158"/>
  <c r="AC39" i="158"/>
  <c r="AC62" i="158"/>
  <c r="X39" i="158"/>
  <c r="X62" i="158"/>
  <c r="R39" i="158"/>
  <c r="R62" i="158"/>
  <c r="AD39" i="158"/>
  <c r="AD62" i="158"/>
  <c r="Z40" i="158"/>
  <c r="Z63" i="158"/>
  <c r="Y40" i="158"/>
  <c r="Y63" i="158"/>
  <c r="AF40" i="158"/>
  <c r="AF63" i="158"/>
  <c r="AB41" i="158"/>
  <c r="AB64" i="158"/>
  <c r="AC41" i="158"/>
  <c r="AC64" i="158"/>
  <c r="W41" i="158"/>
  <c r="W64" i="158"/>
  <c r="AD41" i="158"/>
  <c r="AD64" i="158"/>
  <c r="X41" i="158"/>
  <c r="X64" i="158"/>
  <c r="AA41" i="158"/>
  <c r="AA64" i="158"/>
  <c r="T41" i="158"/>
  <c r="T64" i="158"/>
  <c r="AF42" i="158"/>
  <c r="AF65" i="158"/>
  <c r="AE42" i="158"/>
  <c r="AE65" i="158"/>
  <c r="Z42" i="158"/>
  <c r="Z65" i="158"/>
  <c r="S42" i="158"/>
  <c r="S65" i="158"/>
  <c r="AD43" i="158"/>
  <c r="AD66" i="158"/>
  <c r="X43" i="158"/>
  <c r="X66" i="158"/>
  <c r="R43" i="158"/>
  <c r="R66" i="158"/>
  <c r="AB43" i="158"/>
  <c r="AB66" i="158"/>
  <c r="AC43" i="158"/>
  <c r="AC66" i="158"/>
  <c r="T43" i="158"/>
  <c r="T66" i="158"/>
  <c r="AA43" i="158"/>
  <c r="AA66" i="158"/>
  <c r="S44" i="158"/>
  <c r="S67" i="158"/>
  <c r="AF44" i="158"/>
  <c r="AF67" i="158"/>
  <c r="Y44" i="158"/>
  <c r="Y67" i="158"/>
  <c r="Z44" i="158"/>
  <c r="Z67" i="158"/>
  <c r="R45" i="158"/>
  <c r="R68" i="158"/>
  <c r="AD45" i="158"/>
  <c r="AD68" i="158"/>
  <c r="AC45" i="158"/>
  <c r="AC68" i="158"/>
  <c r="X45" i="158"/>
  <c r="X68" i="158"/>
  <c r="V45" i="158"/>
  <c r="V68" i="158"/>
  <c r="AE46" i="158"/>
  <c r="AE69" i="158"/>
  <c r="Z46" i="158"/>
  <c r="Z69" i="158"/>
  <c r="S46" i="158"/>
  <c r="S69" i="158"/>
  <c r="Y46" i="158"/>
  <c r="Y69" i="158"/>
  <c r="X47" i="158"/>
  <c r="X70" i="158"/>
  <c r="AB47" i="158"/>
  <c r="AB70" i="158"/>
  <c r="V47" i="158"/>
  <c r="V70" i="158"/>
  <c r="AC47" i="158"/>
  <c r="AC70" i="158"/>
  <c r="AD47" i="158"/>
  <c r="AD70" i="158"/>
  <c r="W47" i="158"/>
  <c r="W70" i="158"/>
  <c r="AA47" i="158"/>
  <c r="AA70" i="158"/>
  <c r="T47" i="158"/>
  <c r="T70" i="158"/>
  <c r="AE48" i="158"/>
  <c r="AE71" i="158"/>
  <c r="S48" i="158"/>
  <c r="S71" i="158"/>
  <c r="Z48" i="158"/>
  <c r="Z71" i="158"/>
  <c r="AD49" i="158"/>
  <c r="AD72" i="158"/>
  <c r="V49" i="158"/>
  <c r="V72" i="158"/>
  <c r="W49" i="158"/>
  <c r="W72" i="158"/>
  <c r="AC49" i="158"/>
  <c r="AC72" i="158"/>
  <c r="AB49" i="158"/>
  <c r="AB72" i="158"/>
  <c r="T49" i="158"/>
  <c r="T72" i="158"/>
  <c r="AA49" i="158"/>
  <c r="AA72" i="158"/>
  <c r="AE50" i="158"/>
  <c r="AE73" i="158"/>
  <c r="Z50" i="158"/>
  <c r="Z73" i="158"/>
  <c r="AF50" i="158"/>
  <c r="AF73" i="158"/>
  <c r="W51" i="158"/>
  <c r="W74" i="158"/>
  <c r="AD51" i="158"/>
  <c r="AD74" i="158"/>
  <c r="R51" i="158"/>
  <c r="R74" i="158"/>
  <c r="V51" i="158"/>
  <c r="V74" i="158"/>
  <c r="X51" i="158"/>
  <c r="X74" i="158"/>
  <c r="AC51" i="158"/>
  <c r="AC74" i="158"/>
  <c r="AF52" i="158"/>
  <c r="AF75" i="158"/>
  <c r="S52" i="158"/>
  <c r="S75" i="158"/>
  <c r="Z52" i="158"/>
  <c r="Z75" i="158"/>
  <c r="AE52" i="158"/>
  <c r="AE75" i="158"/>
  <c r="AD53" i="158"/>
  <c r="AD76" i="158"/>
  <c r="AB53" i="158"/>
  <c r="AB76" i="158"/>
  <c r="W53" i="158"/>
  <c r="W76" i="158"/>
  <c r="AC53" i="158"/>
  <c r="AC76" i="158"/>
  <c r="R53" i="158"/>
  <c r="R76" i="158"/>
  <c r="V53" i="158"/>
  <c r="V76" i="158"/>
  <c r="S54" i="158"/>
  <c r="S77" i="158"/>
  <c r="Z54" i="158"/>
  <c r="Z77" i="158"/>
  <c r="Y54" i="158"/>
  <c r="Y77" i="158"/>
  <c r="AF54" i="158"/>
  <c r="AF77" i="158"/>
  <c r="AB55" i="158"/>
  <c r="AB78" i="158"/>
  <c r="W55" i="158"/>
  <c r="W78" i="158"/>
  <c r="AC55" i="158"/>
  <c r="AC78" i="158"/>
  <c r="V55" i="158"/>
  <c r="V78" i="158"/>
  <c r="X55" i="158"/>
  <c r="X78" i="158"/>
  <c r="R55" i="158"/>
  <c r="R78" i="158"/>
  <c r="AF56" i="158"/>
  <c r="AF79" i="158"/>
  <c r="Y56" i="158"/>
  <c r="Y79" i="158"/>
  <c r="X54" i="158"/>
  <c r="X77" i="158"/>
  <c r="R54" i="158"/>
  <c r="R77" i="158"/>
  <c r="AB54" i="158"/>
  <c r="AB77" i="158"/>
  <c r="W54" i="158"/>
  <c r="W77" i="158"/>
  <c r="W50" i="158"/>
  <c r="W73" i="158"/>
  <c r="R50" i="158"/>
  <c r="R73" i="158"/>
  <c r="X46" i="158"/>
  <c r="X69" i="158"/>
  <c r="AB46" i="158"/>
  <c r="AB69" i="158"/>
  <c r="AC46" i="158"/>
  <c r="AC69" i="158"/>
  <c r="AD46" i="158"/>
  <c r="AD69" i="158"/>
  <c r="V46" i="158"/>
  <c r="V69" i="158"/>
  <c r="W42" i="158"/>
  <c r="W65" i="158"/>
  <c r="R42" i="158"/>
  <c r="R65" i="158"/>
  <c r="AC42" i="158"/>
  <c r="AC65" i="158"/>
  <c r="X42" i="158"/>
  <c r="X65" i="158"/>
  <c r="V42" i="158"/>
  <c r="V65" i="158"/>
  <c r="AB42" i="158"/>
  <c r="AB65" i="158"/>
  <c r="R38" i="158"/>
  <c r="R61" i="158"/>
  <c r="AC38" i="158"/>
  <c r="AC61" i="158"/>
  <c r="W38" i="158"/>
  <c r="W61" i="158"/>
  <c r="V38" i="158"/>
  <c r="V61" i="158"/>
  <c r="T46" i="158"/>
  <c r="T69" i="158"/>
  <c r="AA46" i="158"/>
  <c r="AA69" i="158"/>
  <c r="T42" i="158"/>
  <c r="T65" i="158"/>
  <c r="AA42" i="158"/>
  <c r="AA65" i="158"/>
  <c r="T55" i="158"/>
  <c r="T78" i="158"/>
  <c r="Y52" i="158"/>
  <c r="Y75" i="158"/>
  <c r="X49" i="158"/>
  <c r="X72" i="158"/>
  <c r="W45" i="158"/>
  <c r="W68" i="158"/>
  <c r="Y42" i="158"/>
  <c r="Y65" i="158"/>
  <c r="U53" i="158"/>
  <c r="U76" i="158"/>
  <c r="X38" i="158"/>
  <c r="X61" i="158"/>
  <c r="AA38" i="158"/>
  <c r="AA61" i="158"/>
  <c r="AD42" i="158"/>
  <c r="AD65" i="158"/>
  <c r="U37" i="158"/>
  <c r="U60" i="158"/>
  <c r="U41" i="158"/>
  <c r="U64" i="158"/>
  <c r="U45" i="158"/>
  <c r="U68" i="158"/>
  <c r="X49" i="159"/>
  <c r="X72" i="159"/>
  <c r="X36" i="159"/>
  <c r="X59" i="159"/>
  <c r="S40" i="159"/>
  <c r="S63" i="159"/>
  <c r="X48" i="159"/>
  <c r="X71" i="159"/>
  <c r="T40" i="159"/>
  <c r="T63" i="159"/>
  <c r="R44" i="159"/>
  <c r="R67" i="159"/>
  <c r="X33" i="159"/>
  <c r="X56" i="159"/>
  <c r="V45" i="159"/>
  <c r="V68" i="159"/>
  <c r="R51" i="159"/>
  <c r="R74" i="159"/>
  <c r="V33" i="159"/>
  <c r="V56" i="159"/>
  <c r="V49" i="159"/>
  <c r="V72" i="159"/>
  <c r="T44" i="159"/>
  <c r="T67" i="159"/>
  <c r="V47" i="159"/>
  <c r="V70" i="159"/>
  <c r="S38" i="159"/>
  <c r="S61" i="159"/>
  <c r="X47" i="159"/>
  <c r="X70" i="159"/>
  <c r="U50" i="159"/>
  <c r="U73" i="159"/>
  <c r="T32" i="159"/>
  <c r="T55" i="159"/>
  <c r="T48" i="159"/>
  <c r="T71" i="159"/>
  <c r="T47" i="159"/>
  <c r="T70" i="159"/>
  <c r="S42" i="159"/>
  <c r="S65" i="159"/>
  <c r="X44" i="159"/>
  <c r="X67" i="159"/>
  <c r="S41" i="159"/>
  <c r="S64" i="159"/>
  <c r="S43" i="159"/>
  <c r="S66" i="159"/>
  <c r="S34" i="159"/>
  <c r="S57" i="159"/>
  <c r="R34" i="159"/>
  <c r="R57" i="159"/>
  <c r="R48" i="159"/>
  <c r="R71" i="159"/>
  <c r="R41" i="159"/>
  <c r="R64" i="159"/>
  <c r="S32" i="159"/>
  <c r="S55" i="159"/>
  <c r="V37" i="159"/>
  <c r="V60" i="159"/>
  <c r="V35" i="159"/>
  <c r="V58" i="159"/>
  <c r="T49" i="159"/>
  <c r="T72" i="159"/>
  <c r="R32" i="159"/>
  <c r="R55" i="159"/>
  <c r="X46" i="159"/>
  <c r="X69" i="159"/>
  <c r="U45" i="159"/>
  <c r="U68" i="159"/>
  <c r="S50" i="159"/>
  <c r="S73" i="159"/>
  <c r="R36" i="159"/>
  <c r="R59" i="159"/>
  <c r="X39" i="159"/>
  <c r="X62" i="159"/>
  <c r="X35" i="159"/>
  <c r="X58" i="159"/>
  <c r="V43" i="159"/>
  <c r="V66" i="159"/>
  <c r="U32" i="159"/>
  <c r="U55" i="159"/>
  <c r="S33" i="159"/>
  <c r="S56" i="159"/>
  <c r="S36" i="159"/>
  <c r="S59" i="159"/>
  <c r="S48" i="159"/>
  <c r="S71" i="159"/>
  <c r="R46" i="159"/>
  <c r="R69" i="159"/>
  <c r="V39" i="159"/>
  <c r="V62" i="159"/>
  <c r="U40" i="159"/>
  <c r="U63" i="159"/>
  <c r="S49" i="159"/>
  <c r="S72" i="159"/>
  <c r="T45" i="159"/>
  <c r="T68" i="159"/>
  <c r="R40" i="159"/>
  <c r="R63" i="159"/>
  <c r="X41" i="159"/>
  <c r="X64" i="159"/>
  <c r="S37" i="159"/>
  <c r="S60" i="159"/>
  <c r="S46" i="159"/>
  <c r="S69" i="159"/>
  <c r="U43" i="159"/>
  <c r="U66" i="159"/>
  <c r="T50" i="159"/>
  <c r="T73" i="159"/>
  <c r="W78" i="159"/>
  <c r="S44" i="159"/>
  <c r="S67" i="159"/>
  <c r="S45" i="159"/>
  <c r="S68" i="159"/>
  <c r="S47" i="159"/>
  <c r="S70" i="159"/>
  <c r="S35" i="159"/>
  <c r="S58" i="159"/>
  <c r="V42" i="159"/>
  <c r="V65" i="159"/>
  <c r="R38" i="159"/>
  <c r="R61" i="159"/>
  <c r="V50" i="159"/>
  <c r="V73" i="159"/>
  <c r="U42" i="159"/>
  <c r="U65" i="159"/>
  <c r="X38" i="159"/>
  <c r="X61" i="159"/>
  <c r="S51" i="159"/>
  <c r="S74" i="159"/>
  <c r="U34" i="159"/>
  <c r="U57" i="159"/>
  <c r="S39" i="159"/>
  <c r="S62" i="159"/>
  <c r="R82" i="160"/>
  <c r="T80" i="157"/>
  <c r="S80" i="157"/>
  <c r="R80" i="157"/>
  <c r="S82" i="160"/>
  <c r="T82" i="160"/>
  <c r="U82" i="160"/>
  <c r="R83" i="158"/>
  <c r="W83" i="158"/>
  <c r="AC83" i="158"/>
  <c r="T83" i="158"/>
  <c r="V83" i="158"/>
  <c r="AD83" i="158"/>
  <c r="AA83" i="158"/>
  <c r="X83" i="158"/>
  <c r="T80" i="156"/>
  <c r="U80" i="156"/>
  <c r="S80" i="156"/>
  <c r="V80" i="156"/>
  <c r="R80" i="156"/>
  <c r="AB83" i="158"/>
  <c r="Y83" i="158"/>
  <c r="U83" i="158"/>
  <c r="Z83" i="158"/>
  <c r="S83" i="158"/>
  <c r="AF83" i="158"/>
  <c r="AE83" i="158"/>
  <c r="X78" i="159"/>
  <c r="T78" i="159"/>
  <c r="U78" i="159"/>
  <c r="R78" i="159"/>
  <c r="V78" i="159"/>
  <c r="S78" i="159"/>
  <c r="C8" i="158"/>
  <c r="V39" i="149" l="1"/>
  <c r="V62" i="149" s="1"/>
  <c r="W34" i="149"/>
  <c r="W57" i="149" s="1"/>
  <c r="U51" i="149"/>
  <c r="U74" i="149" s="1"/>
  <c r="W37" i="149"/>
  <c r="W60" i="149" s="1"/>
  <c r="R44" i="149"/>
  <c r="R67" i="149" s="1"/>
  <c r="S47" i="149"/>
  <c r="S70" i="149" s="1"/>
  <c r="W35" i="149"/>
  <c r="W58" i="149" s="1"/>
  <c r="V49" i="149"/>
  <c r="V72" i="149" s="1"/>
  <c r="X49" i="149"/>
  <c r="X72" i="149" s="1"/>
  <c r="R49" i="149"/>
  <c r="R72" i="149" s="1"/>
  <c r="U49" i="149"/>
  <c r="U72" i="149" s="1"/>
  <c r="X35" i="149"/>
  <c r="X58" i="149" s="1"/>
  <c r="U39" i="149"/>
  <c r="U62" i="149" s="1"/>
  <c r="U43" i="149"/>
  <c r="U66" i="149" s="1"/>
  <c r="X51" i="149"/>
  <c r="X74" i="149" s="1"/>
  <c r="R40" i="149"/>
  <c r="R63" i="149" s="1"/>
  <c r="V41" i="149"/>
  <c r="V64" i="149" s="1"/>
  <c r="V38" i="149"/>
  <c r="V61" i="149" s="1"/>
  <c r="R43" i="149"/>
  <c r="R66" i="149" s="1"/>
  <c r="X38" i="149"/>
  <c r="X61" i="149" s="1"/>
  <c r="R33" i="149"/>
  <c r="R56" i="149" s="1"/>
  <c r="X34" i="149"/>
  <c r="X57" i="149" s="1"/>
  <c r="W45" i="149"/>
  <c r="W68" i="149" s="1"/>
  <c r="U50" i="149"/>
  <c r="U73" i="149" s="1"/>
  <c r="V50" i="149"/>
  <c r="V73" i="149" s="1"/>
  <c r="X50" i="149"/>
  <c r="X73" i="149" s="1"/>
  <c r="R50" i="149"/>
  <c r="R73" i="149" s="1"/>
  <c r="W50" i="149"/>
  <c r="W73" i="149" s="1"/>
  <c r="S50" i="149"/>
  <c r="S73" i="149" s="1"/>
  <c r="T50" i="149"/>
  <c r="T73" i="149" s="1"/>
  <c r="V51" i="149"/>
  <c r="V74" i="149" s="1"/>
  <c r="W39" i="149"/>
  <c r="W62" i="149" s="1"/>
  <c r="X36" i="149"/>
  <c r="X59" i="149" s="1"/>
  <c r="V32" i="149"/>
  <c r="V55" i="149" s="1"/>
  <c r="S49" i="149"/>
  <c r="S72" i="149" s="1"/>
  <c r="W49" i="149"/>
  <c r="W72" i="149" s="1"/>
  <c r="T49" i="149"/>
  <c r="T72" i="149" s="1"/>
  <c r="X40" i="149"/>
  <c r="X63" i="149" s="1"/>
  <c r="X33" i="149"/>
  <c r="X56" i="149" s="1"/>
  <c r="V35" i="149"/>
  <c r="V58" i="149" s="1"/>
  <c r="V78" i="149" s="1"/>
  <c r="U44" i="149"/>
  <c r="U67" i="149" s="1"/>
  <c r="S40" i="149"/>
  <c r="S63" i="149" s="1"/>
  <c r="T78" i="149"/>
  <c r="X43" i="149"/>
  <c r="X66" i="149" s="1"/>
  <c r="X32" i="149"/>
  <c r="X55" i="149" s="1"/>
  <c r="R34" i="149"/>
  <c r="R57" i="149" s="1"/>
  <c r="R46" i="149"/>
  <c r="R69" i="149" s="1"/>
  <c r="U34" i="149"/>
  <c r="U57" i="149" s="1"/>
  <c r="R42" i="149"/>
  <c r="R65" i="149" s="1"/>
  <c r="U40" i="149"/>
  <c r="U63" i="149" s="1"/>
  <c r="R36" i="149"/>
  <c r="R59" i="149" s="1"/>
  <c r="V42" i="149"/>
  <c r="V65" i="149" s="1"/>
  <c r="U32" i="149"/>
  <c r="U55" i="149" s="1"/>
  <c r="U35" i="149"/>
  <c r="U58" i="149" s="1"/>
  <c r="V43" i="149"/>
  <c r="V66" i="149" s="1"/>
  <c r="W42" i="149"/>
  <c r="W65" i="149" s="1"/>
  <c r="S38" i="149"/>
  <c r="S61" i="149" s="1"/>
  <c r="S78" i="149" s="1"/>
  <c r="X46" i="149"/>
  <c r="X69" i="149" s="1"/>
  <c r="R32" i="149"/>
  <c r="R55" i="149" s="1"/>
  <c r="X42" i="149"/>
  <c r="X65" i="149" s="1"/>
  <c r="T28" i="148"/>
  <c r="T30" i="148"/>
  <c r="T29" i="148"/>
  <c r="X78" i="149" l="1"/>
  <c r="W78" i="149"/>
  <c r="U78" i="149"/>
  <c r="R78" i="149"/>
</calcChain>
</file>

<file path=xl/sharedStrings.xml><?xml version="1.0" encoding="utf-8"?>
<sst xmlns="http://schemas.openxmlformats.org/spreadsheetml/2006/main" count="449" uniqueCount="160">
  <si>
    <t>Sharks</t>
  </si>
  <si>
    <t>Whales</t>
  </si>
  <si>
    <t>Eels</t>
  </si>
  <si>
    <t>Fishes</t>
  </si>
  <si>
    <t>Dolphins</t>
  </si>
  <si>
    <t>Seals</t>
  </si>
  <si>
    <t>Penguins</t>
  </si>
  <si>
    <t>Mollusks</t>
  </si>
  <si>
    <t>Crabs</t>
  </si>
  <si>
    <t>Horses</t>
  </si>
  <si>
    <t>Cows</t>
  </si>
  <si>
    <t>Wolves</t>
  </si>
  <si>
    <t>Foxes</t>
  </si>
  <si>
    <t>Bears</t>
  </si>
  <si>
    <t>Elephants</t>
  </si>
  <si>
    <t>Tigers</t>
  </si>
  <si>
    <t>Cats</t>
  </si>
  <si>
    <t>%%</t>
  </si>
  <si>
    <t>&amp;" "&amp;CHAR(10)</t>
  </si>
  <si>
    <t>Turtles</t>
  </si>
  <si>
    <t>Giraffes</t>
  </si>
  <si>
    <t>Camels</t>
  </si>
  <si>
    <t>Buffaloes</t>
  </si>
  <si>
    <t>Orcas</t>
  </si>
  <si>
    <t>Hippopotamus</t>
  </si>
  <si>
    <t>Dogs</t>
  </si>
  <si>
    <t>Goats</t>
  </si>
  <si>
    <t>Sheep</t>
  </si>
  <si>
    <t>Armadillos</t>
  </si>
  <si>
    <t>Cheetahs</t>
  </si>
  <si>
    <t>Chimpanzees</t>
  </si>
  <si>
    <t>Pumas</t>
  </si>
  <si>
    <t>Squids</t>
  </si>
  <si>
    <t>Column 1 Only</t>
  </si>
  <si>
    <t>Column 2 Only</t>
  </si>
  <si>
    <t>Column 3 Only</t>
  </si>
  <si>
    <t>Column 1&amp;2</t>
  </si>
  <si>
    <t>Column 1&amp;3</t>
  </si>
  <si>
    <t>Column 2&amp;3</t>
  </si>
  <si>
    <t>All 3 Columns</t>
  </si>
  <si>
    <t>COLUMN 1 TEST</t>
  </si>
  <si>
    <t>COLUMN 2 TEST</t>
  </si>
  <si>
    <t>COLUMN 3 TEST</t>
  </si>
  <si>
    <t>Column 2</t>
  </si>
  <si>
    <t>Column 3</t>
  </si>
  <si>
    <t>Column 1</t>
  </si>
  <si>
    <t>Anacondas</t>
  </si>
  <si>
    <t>MANIPULATED DATA FROM COLUMNS</t>
  </si>
  <si>
    <t>TEXTBOX CELL REFERENCING</t>
  </si>
  <si>
    <t>Eagles</t>
  </si>
  <si>
    <t>TRIANGULAR MODEL</t>
  </si>
  <si>
    <t>3 LINEAR CIRCLES</t>
  </si>
  <si>
    <t>SQUARE MODEL</t>
  </si>
  <si>
    <t>4 LINEAR CIRCLES</t>
  </si>
  <si>
    <t>SMART</t>
  </si>
  <si>
    <t>ANIMALS</t>
  </si>
  <si>
    <t>MAMMALS</t>
  </si>
  <si>
    <t>AQUATIC MAMMALS</t>
  </si>
  <si>
    <t>BIG ANIMALS</t>
  </si>
  <si>
    <t>AQUATIC ANIMALS</t>
  </si>
  <si>
    <t>HARDWORKING</t>
  </si>
  <si>
    <t>POLITE</t>
  </si>
  <si>
    <t>OUTGOING</t>
  </si>
  <si>
    <t>John</t>
  </si>
  <si>
    <t>Melis</t>
  </si>
  <si>
    <t>Onur</t>
  </si>
  <si>
    <t>Hasan</t>
  </si>
  <si>
    <t>Salion</t>
  </si>
  <si>
    <t>Travis</t>
  </si>
  <si>
    <t>Mike</t>
  </si>
  <si>
    <t>Anthony</t>
  </si>
  <si>
    <t>Jack</t>
  </si>
  <si>
    <t>Ryan</t>
  </si>
  <si>
    <t>Tom</t>
  </si>
  <si>
    <t>Kyle</t>
  </si>
  <si>
    <t>Witney</t>
  </si>
  <si>
    <t>Amanda</t>
  </si>
  <si>
    <t>Elif</t>
  </si>
  <si>
    <t>Fatma</t>
  </si>
  <si>
    <t>Ayse</t>
  </si>
  <si>
    <t>Monica</t>
  </si>
  <si>
    <t>Ahmet</t>
  </si>
  <si>
    <t>Harry</t>
  </si>
  <si>
    <t>Jason</t>
  </si>
  <si>
    <t>Frank</t>
  </si>
  <si>
    <t>Kim</t>
  </si>
  <si>
    <t>Britney</t>
  </si>
  <si>
    <t>Catheryn</t>
  </si>
  <si>
    <t>Rose</t>
  </si>
  <si>
    <t>Mary</t>
  </si>
  <si>
    <t>Marco</t>
  </si>
  <si>
    <t>Valentino</t>
  </si>
  <si>
    <t>Leyla</t>
  </si>
  <si>
    <t>Deniz</t>
  </si>
  <si>
    <t>Column 4</t>
  </si>
  <si>
    <t>COLUMN 4 TEST</t>
  </si>
  <si>
    <t>Column 2&amp;4</t>
  </si>
  <si>
    <t>Column 1&amp;4</t>
  </si>
  <si>
    <t>Column 3&amp;4</t>
  </si>
  <si>
    <t>Column 4 Only</t>
  </si>
  <si>
    <t>Column 1&amp;2&amp;3</t>
  </si>
  <si>
    <t>Column 1&amp;2&amp;4</t>
  </si>
  <si>
    <t>Column 1&amp;3&amp;4</t>
  </si>
  <si>
    <t>Column 2&amp;3&amp;4</t>
  </si>
  <si>
    <t>All 4 Columns</t>
  </si>
  <si>
    <t>SURVIVE ON LAND</t>
  </si>
  <si>
    <t>VENN DIAGRAM TEMPLATE</t>
  </si>
  <si>
    <t>FLOWER 4 OVALS</t>
  </si>
  <si>
    <t>Amy</t>
  </si>
  <si>
    <t>Novak</t>
  </si>
  <si>
    <t>Lewis</t>
  </si>
  <si>
    <t>Octopus</t>
  </si>
  <si>
    <t>Bryan</t>
  </si>
  <si>
    <t>Stewart</t>
  </si>
  <si>
    <t>Ezgi</t>
  </si>
  <si>
    <t>Nathalie</t>
  </si>
  <si>
    <t>Leslie</t>
  </si>
  <si>
    <t>Pablo</t>
  </si>
  <si>
    <t>Daisy</t>
  </si>
  <si>
    <t>Fred</t>
  </si>
  <si>
    <t>Brian</t>
  </si>
  <si>
    <t>Stephanie</t>
  </si>
  <si>
    <t>Chloe</t>
  </si>
  <si>
    <t>Gabriel</t>
  </si>
  <si>
    <t>Alan</t>
  </si>
  <si>
    <t>Eric</t>
  </si>
  <si>
    <t>Charles</t>
  </si>
  <si>
    <t>Scott</t>
  </si>
  <si>
    <t>Norman</t>
  </si>
  <si>
    <t>Zach</t>
  </si>
  <si>
    <t>4 STACKED CIRCLES</t>
  </si>
  <si>
    <t>CANTIERE 1</t>
  </si>
  <si>
    <t>CANTIERE 2</t>
  </si>
  <si>
    <t>IMPRESA 1</t>
  </si>
  <si>
    <t>IMPRESA 2</t>
  </si>
  <si>
    <t>IMPRESA 3</t>
  </si>
  <si>
    <t>IMPRESA 4</t>
  </si>
  <si>
    <t>IMPRESA 5</t>
  </si>
  <si>
    <t>IMPRESA 6</t>
  </si>
  <si>
    <t>IMPRESA 7</t>
  </si>
  <si>
    <t>IMPRESA 8</t>
  </si>
  <si>
    <t>IMPRESA 9</t>
  </si>
  <si>
    <t>IMPRESA 10</t>
  </si>
  <si>
    <t>IMPRESA 11</t>
  </si>
  <si>
    <t>IMPRESA 12</t>
  </si>
  <si>
    <t>IMPRESA 13</t>
  </si>
  <si>
    <t>IMPRESA 14</t>
  </si>
  <si>
    <t xml:space="preserve">Puoi generare 8 diversi modelli di diagrammi ad insiemi dinamici.
</t>
  </si>
  <si>
    <t>MODELLO INSIEMISTICO SEMPLICE A 2 CERCHI</t>
  </si>
  <si>
    <t>INTERSEZIONE</t>
  </si>
  <si>
    <t>IMPRESA 15</t>
  </si>
  <si>
    <t>IMPRESA 16</t>
  </si>
  <si>
    <t>IMPRESA 17</t>
  </si>
  <si>
    <t>IMPRESA 18</t>
  </si>
  <si>
    <t>IMPRESA 19</t>
  </si>
  <si>
    <t>IMPRESA 20</t>
  </si>
  <si>
    <t>IMPRESA 21</t>
  </si>
  <si>
    <t>IMPRESA 22</t>
  </si>
  <si>
    <t>IMPRESA 23</t>
  </si>
  <si>
    <t>ALTRE RISORSE GRATUITE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</si>
</sst>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3"/>
      <color rgb="FFFFC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8"/>
      <color theme="0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3"/>
      <color rgb="FFFFC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28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481F67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121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49" fontId="1" fillId="5" borderId="0" xfId="0" applyNumberFormat="1" applyFont="1" applyFill="1" applyBorder="1" applyAlignment="1" applyProtection="1">
      <alignment horizontal="left" vertical="center" indent="6"/>
    </xf>
    <xf numFmtId="49" fontId="2" fillId="6" borderId="0" xfId="0" applyNumberFormat="1" applyFont="1" applyFill="1" applyBorder="1" applyAlignment="1" applyProtection="1">
      <alignment horizontal="left" vertical="center" indent="6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9" fontId="0" fillId="2" borderId="0" xfId="0" quotePrefix="1" applyNumberFormat="1" applyFill="1"/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7" xfId="0" applyFill="1" applyBorder="1" applyAlignment="1">
      <alignment horizontal="left" shrinkToFit="1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0" fillId="9" borderId="0" xfId="0" applyFill="1"/>
    <xf numFmtId="0" fontId="0" fillId="9" borderId="16" xfId="0" applyFill="1" applyBorder="1"/>
    <xf numFmtId="0" fontId="0" fillId="0" borderId="2" xfId="0" applyBorder="1"/>
    <xf numFmtId="0" fontId="0" fillId="0" borderId="0" xfId="0" applyBorder="1"/>
    <xf numFmtId="0" fontId="0" fillId="9" borderId="0" xfId="0" applyFill="1" applyAlignment="1">
      <alignment shrinkToFit="1"/>
    </xf>
    <xf numFmtId="0" fontId="7" fillId="8" borderId="16" xfId="0" applyFont="1" applyFill="1" applyBorder="1" applyAlignment="1">
      <alignment horizontal="center" shrinkToFit="1"/>
    </xf>
    <xf numFmtId="0" fontId="0" fillId="9" borderId="16" xfId="0" applyFill="1" applyBorder="1" applyAlignment="1">
      <alignment shrinkToFit="1"/>
    </xf>
    <xf numFmtId="0" fontId="10" fillId="9" borderId="0" xfId="0" applyFont="1" applyFill="1" applyAlignment="1">
      <alignment shrinkToFit="1"/>
    </xf>
    <xf numFmtId="0" fontId="7" fillId="8" borderId="16" xfId="0" applyFont="1" applyFill="1" applyBorder="1" applyAlignment="1">
      <alignment shrinkToFit="1"/>
    </xf>
    <xf numFmtId="0" fontId="7" fillId="10" borderId="9" xfId="0" applyFont="1" applyFill="1" applyBorder="1" applyAlignment="1">
      <alignment horizontal="centerContinuous" shrinkToFit="1"/>
    </xf>
    <xf numFmtId="0" fontId="7" fillId="10" borderId="11" xfId="0" applyFont="1" applyFill="1" applyBorder="1" applyAlignment="1">
      <alignment horizontal="centerContinuous" shrinkToFit="1"/>
    </xf>
    <xf numFmtId="0" fontId="7" fillId="10" borderId="16" xfId="0" applyFont="1" applyFill="1" applyBorder="1" applyAlignment="1">
      <alignment horizontal="centerContinuous" vertical="center" shrinkToFit="1"/>
    </xf>
    <xf numFmtId="0" fontId="0" fillId="10" borderId="16" xfId="0" applyFill="1" applyBorder="1" applyAlignment="1">
      <alignment horizontal="centerContinuous" shrinkToFit="1"/>
    </xf>
    <xf numFmtId="0" fontId="11" fillId="8" borderId="16" xfId="0" applyFont="1" applyFill="1" applyBorder="1" applyAlignment="1">
      <alignment shrinkToFit="1"/>
    </xf>
    <xf numFmtId="0" fontId="8" fillId="9" borderId="0" xfId="0" applyFont="1" applyFill="1"/>
    <xf numFmtId="0" fontId="7" fillId="10" borderId="0" xfId="0" applyFont="1" applyFill="1" applyBorder="1" applyAlignment="1">
      <alignment horizontal="centerContinuous" shrinkToFit="1"/>
    </xf>
    <xf numFmtId="0" fontId="7" fillId="8" borderId="0" xfId="0" applyFont="1" applyFill="1" applyBorder="1" applyAlignment="1">
      <alignment horizontal="center" shrinkToFit="1"/>
    </xf>
    <xf numFmtId="0" fontId="0" fillId="9" borderId="0" xfId="0" applyFill="1" applyBorder="1" applyAlignment="1">
      <alignment shrinkToFit="1"/>
    </xf>
    <xf numFmtId="0" fontId="12" fillId="9" borderId="0" xfId="0" applyFont="1" applyFill="1"/>
    <xf numFmtId="0" fontId="0" fillId="2" borderId="0" xfId="0" applyFill="1" applyAlignment="1">
      <alignment shrinkToFit="1"/>
    </xf>
    <xf numFmtId="0" fontId="7" fillId="7" borderId="1" xfId="0" applyFont="1" applyFill="1" applyBorder="1" applyAlignment="1" applyProtection="1">
      <alignment horizontal="center"/>
      <protection locked="0"/>
    </xf>
    <xf numFmtId="0" fontId="7" fillId="7" borderId="10" xfId="0" applyFont="1" applyFill="1" applyBorder="1" applyAlignment="1" applyProtection="1">
      <alignment horizontal="center"/>
      <protection locked="0"/>
    </xf>
    <xf numFmtId="0" fontId="7" fillId="7" borderId="3" xfId="0" applyFont="1" applyFill="1" applyBorder="1" applyAlignment="1" applyProtection="1">
      <alignment horizontal="center"/>
      <protection locked="0"/>
    </xf>
    <xf numFmtId="0" fontId="6" fillId="0" borderId="12" xfId="0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6" fillId="0" borderId="13" xfId="0" applyFont="1" applyBorder="1" applyProtection="1">
      <protection locked="0"/>
    </xf>
    <xf numFmtId="0" fontId="6" fillId="0" borderId="14" xfId="0" applyFont="1" applyBorder="1" applyProtection="1">
      <protection locked="0"/>
    </xf>
    <xf numFmtId="0" fontId="0" fillId="0" borderId="0" xfId="0" applyFill="1" applyBorder="1" applyAlignment="1">
      <alignment horizontal="left"/>
    </xf>
    <xf numFmtId="0" fontId="7" fillId="7" borderId="4" xfId="0" applyFont="1" applyFill="1" applyBorder="1" applyAlignment="1" applyProtection="1">
      <alignment horizontal="center"/>
      <protection locked="0"/>
    </xf>
    <xf numFmtId="0" fontId="7" fillId="7" borderId="7" xfId="0" applyFont="1" applyFill="1" applyBorder="1" applyAlignment="1" applyProtection="1">
      <alignment horizontal="center"/>
      <protection locked="0"/>
    </xf>
    <xf numFmtId="0" fontId="0" fillId="11" borderId="0" xfId="0" applyFill="1" applyAlignment="1">
      <alignment shrinkToFit="1"/>
    </xf>
    <xf numFmtId="0" fontId="0" fillId="11" borderId="0" xfId="0" applyFill="1"/>
    <xf numFmtId="0" fontId="0" fillId="12" borderId="2" xfId="0" applyFill="1" applyBorder="1" applyAlignment="1">
      <alignment horizontal="center"/>
    </xf>
    <xf numFmtId="0" fontId="0" fillId="12" borderId="2" xfId="0" applyFill="1" applyBorder="1"/>
    <xf numFmtId="0" fontId="0" fillId="12" borderId="0" xfId="0" applyFill="1" applyBorder="1" applyAlignment="1">
      <alignment horizontal="center"/>
    </xf>
    <xf numFmtId="0" fontId="0" fillId="12" borderId="0" xfId="0" applyFill="1" applyBorder="1"/>
    <xf numFmtId="0" fontId="6" fillId="0" borderId="17" xfId="0" applyFont="1" applyBorder="1" applyProtection="1">
      <protection locked="0"/>
    </xf>
    <xf numFmtId="0" fontId="0" fillId="12" borderId="2" xfId="0" applyFill="1" applyBorder="1" applyAlignment="1">
      <alignment shrinkToFit="1"/>
    </xf>
    <xf numFmtId="0" fontId="0" fillId="12" borderId="0" xfId="0" applyFill="1" applyBorder="1" applyAlignment="1">
      <alignment shrinkToFit="1"/>
    </xf>
    <xf numFmtId="0" fontId="0" fillId="5" borderId="0" xfId="0" applyFill="1" applyProtection="1"/>
    <xf numFmtId="49" fontId="2" fillId="5" borderId="0" xfId="0" applyNumberFormat="1" applyFont="1" applyFill="1" applyBorder="1" applyAlignment="1" applyProtection="1">
      <alignment horizontal="left" vertical="center" indent="6"/>
    </xf>
    <xf numFmtId="0" fontId="0" fillId="5" borderId="1" xfId="0" applyFill="1" applyBorder="1" applyAlignment="1" applyProtection="1">
      <alignment horizontal="left"/>
    </xf>
    <xf numFmtId="0" fontId="0" fillId="5" borderId="2" xfId="0" applyFill="1" applyBorder="1" applyAlignment="1" applyProtection="1">
      <alignment horizontal="left"/>
    </xf>
    <xf numFmtId="0" fontId="0" fillId="5" borderId="3" xfId="0" applyFill="1" applyBorder="1" applyAlignment="1" applyProtection="1">
      <alignment horizontal="left"/>
    </xf>
    <xf numFmtId="0" fontId="0" fillId="5" borderId="4" xfId="0" applyFill="1" applyBorder="1" applyAlignment="1" applyProtection="1">
      <alignment horizontal="left"/>
    </xf>
    <xf numFmtId="0" fontId="0" fillId="5" borderId="5" xfId="0" applyFill="1" applyBorder="1" applyAlignment="1" applyProtection="1">
      <alignment horizontal="left"/>
    </xf>
    <xf numFmtId="9" fontId="0" fillId="5" borderId="0" xfId="0" quotePrefix="1" applyNumberFormat="1" applyFill="1" applyProtection="1"/>
    <xf numFmtId="0" fontId="0" fillId="5" borderId="2" xfId="0" applyFill="1" applyBorder="1" applyProtection="1"/>
    <xf numFmtId="0" fontId="0" fillId="5" borderId="2" xfId="0" applyFill="1" applyBorder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49" fontId="13" fillId="5" borderId="0" xfId="0" applyNumberFormat="1" applyFont="1" applyFill="1" applyBorder="1" applyAlignment="1" applyProtection="1">
      <alignment horizontal="left" vertical="center" indent="6"/>
    </xf>
    <xf numFmtId="0" fontId="0" fillId="5" borderId="0" xfId="0" applyFill="1"/>
    <xf numFmtId="0" fontId="4" fillId="5" borderId="9" xfId="0" applyFont="1" applyFill="1" applyBorder="1" applyAlignment="1">
      <alignment horizontal="left" vertical="center" indent="1"/>
    </xf>
    <xf numFmtId="0" fontId="5" fillId="5" borderId="10" xfId="0" applyFont="1" applyFill="1" applyBorder="1" applyAlignment="1">
      <alignment vertical="center"/>
    </xf>
    <xf numFmtId="0" fontId="5" fillId="5" borderId="11" xfId="0" applyFont="1" applyFill="1" applyBorder="1" applyAlignment="1">
      <alignment vertical="center"/>
    </xf>
    <xf numFmtId="0" fontId="0" fillId="5" borderId="1" xfId="0" applyFill="1" applyBorder="1" applyAlignment="1">
      <alignment horizontal="left" vertical="center" indent="1"/>
    </xf>
    <xf numFmtId="0" fontId="0" fillId="5" borderId="2" xfId="0" applyFill="1" applyBorder="1" applyAlignment="1">
      <alignment horizontal="left" vertical="center" indent="1"/>
    </xf>
    <xf numFmtId="0" fontId="0" fillId="5" borderId="3" xfId="0" applyFill="1" applyBorder="1" applyAlignment="1">
      <alignment horizontal="left" vertical="center" indent="1"/>
    </xf>
    <xf numFmtId="0" fontId="0" fillId="5" borderId="4" xfId="0" applyFill="1" applyBorder="1" applyAlignment="1">
      <alignment horizontal="left" indent="1"/>
    </xf>
    <xf numFmtId="0" fontId="0" fillId="5" borderId="0" xfId="0" applyFill="1" applyBorder="1" applyAlignment="1">
      <alignment horizontal="left" indent="1"/>
    </xf>
    <xf numFmtId="0" fontId="0" fillId="5" borderId="5" xfId="0" applyFill="1" applyBorder="1" applyAlignment="1">
      <alignment horizontal="left" indent="1"/>
    </xf>
    <xf numFmtId="0" fontId="3" fillId="5" borderId="4" xfId="0" applyFont="1" applyFill="1" applyBorder="1" applyAlignment="1">
      <alignment horizontal="left" indent="1"/>
    </xf>
    <xf numFmtId="0" fontId="0" fillId="5" borderId="6" xfId="0" applyFill="1" applyBorder="1" applyAlignment="1">
      <alignment horizontal="left" indent="1"/>
    </xf>
    <xf numFmtId="0" fontId="0" fillId="5" borderId="7" xfId="0" applyFill="1" applyBorder="1" applyAlignment="1">
      <alignment horizontal="left" indent="1"/>
    </xf>
    <xf numFmtId="0" fontId="0" fillId="5" borderId="8" xfId="0" applyFill="1" applyBorder="1" applyAlignment="1">
      <alignment horizontal="left" indent="1"/>
    </xf>
    <xf numFmtId="0" fontId="15" fillId="12" borderId="16" xfId="1" applyFill="1" applyBorder="1" applyAlignment="1" applyProtection="1">
      <alignment horizontal="center" vertical="center"/>
      <protection locked="0"/>
    </xf>
    <xf numFmtId="0" fontId="16" fillId="12" borderId="16" xfId="2" applyFill="1" applyBorder="1" applyAlignment="1" applyProtection="1">
      <alignment horizontal="center" vertical="center"/>
      <protection locked="0"/>
    </xf>
    <xf numFmtId="0" fontId="15" fillId="12" borderId="16" xfId="1" applyFill="1" applyBorder="1" applyAlignment="1" applyProtection="1">
      <alignment horizontal="center"/>
      <protection locked="0"/>
    </xf>
    <xf numFmtId="0" fontId="16" fillId="12" borderId="16" xfId="2" applyFill="1" applyBorder="1" applyAlignment="1" applyProtection="1">
      <alignment horizontal="center"/>
      <protection locked="0"/>
    </xf>
    <xf numFmtId="0" fontId="17" fillId="12" borderId="14" xfId="0" applyFont="1" applyFill="1" applyBorder="1" applyProtection="1">
      <protection locked="0"/>
    </xf>
    <xf numFmtId="0" fontId="14" fillId="5" borderId="0" xfId="0" applyFont="1" applyFill="1" applyAlignment="1" applyProtection="1">
      <alignment horizontal="center" wrapText="1"/>
    </xf>
    <xf numFmtId="0" fontId="14" fillId="5" borderId="0" xfId="0" applyFont="1" applyFill="1" applyAlignment="1" applyProtection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left" vertical="center" wrapText="1" indent="1"/>
    </xf>
    <xf numFmtId="0" fontId="0" fillId="5" borderId="0" xfId="0" applyFill="1" applyBorder="1" applyAlignment="1">
      <alignment horizontal="left" vertical="center" wrapText="1" indent="1"/>
    </xf>
    <xf numFmtId="0" fontId="0" fillId="5" borderId="5" xfId="0" applyFill="1" applyBorder="1" applyAlignment="1">
      <alignment horizontal="left" vertical="center" wrapText="1" indent="1"/>
    </xf>
    <xf numFmtId="0" fontId="0" fillId="5" borderId="4" xfId="0" applyFill="1" applyBorder="1" applyAlignment="1">
      <alignment horizontal="left" vertical="center" wrapText="1" indent="2"/>
    </xf>
    <xf numFmtId="0" fontId="0" fillId="5" borderId="0" xfId="0" applyFill="1" applyBorder="1" applyAlignment="1">
      <alignment horizontal="left" vertical="center" wrapText="1" indent="2"/>
    </xf>
    <xf numFmtId="0" fontId="0" fillId="5" borderId="5" xfId="0" applyFill="1" applyBorder="1" applyAlignment="1">
      <alignment horizontal="left" vertical="center" wrapText="1" indent="2"/>
    </xf>
    <xf numFmtId="0" fontId="17" fillId="12" borderId="0" xfId="0" applyFont="1" applyFill="1" applyProtection="1">
      <protection hidden="1"/>
    </xf>
    <xf numFmtId="0" fontId="17" fillId="12" borderId="1" xfId="0" applyFont="1" applyFill="1" applyBorder="1" applyAlignment="1" applyProtection="1">
      <alignment horizontal="left"/>
      <protection hidden="1"/>
    </xf>
    <xf numFmtId="0" fontId="17" fillId="12" borderId="2" xfId="0" applyFont="1" applyFill="1" applyBorder="1" applyAlignment="1" applyProtection="1">
      <alignment horizontal="left"/>
      <protection hidden="1"/>
    </xf>
    <xf numFmtId="0" fontId="17" fillId="12" borderId="3" xfId="0" applyFont="1" applyFill="1" applyBorder="1" applyAlignment="1" applyProtection="1">
      <alignment horizontal="left"/>
      <protection hidden="1"/>
    </xf>
    <xf numFmtId="0" fontId="18" fillId="12" borderId="16" xfId="0" applyFont="1" applyFill="1" applyBorder="1" applyAlignment="1" applyProtection="1">
      <alignment horizontal="center"/>
      <protection hidden="1"/>
    </xf>
    <xf numFmtId="0" fontId="17" fillId="12" borderId="4" xfId="0" applyFont="1" applyFill="1" applyBorder="1" applyAlignment="1" applyProtection="1">
      <alignment horizontal="left"/>
      <protection hidden="1"/>
    </xf>
    <xf numFmtId="0" fontId="17" fillId="12" borderId="0" xfId="0" applyFont="1" applyFill="1" applyBorder="1" applyAlignment="1" applyProtection="1">
      <alignment horizontal="left"/>
      <protection hidden="1"/>
    </xf>
    <xf numFmtId="0" fontId="17" fillId="12" borderId="5" xfId="0" applyFont="1" applyFill="1" applyBorder="1" applyAlignment="1" applyProtection="1">
      <alignment horizontal="left"/>
      <protection hidden="1"/>
    </xf>
    <xf numFmtId="0" fontId="17" fillId="12" borderId="16" xfId="0" applyFont="1" applyFill="1" applyBorder="1" applyProtection="1">
      <protection hidden="1"/>
    </xf>
    <xf numFmtId="0" fontId="17" fillId="12" borderId="0" xfId="0" applyFont="1" applyFill="1" applyBorder="1" applyAlignment="1" applyProtection="1">
      <alignment horizontal="center"/>
      <protection hidden="1"/>
    </xf>
    <xf numFmtId="0" fontId="17" fillId="12" borderId="0" xfId="0" applyFont="1" applyFill="1" applyBorder="1" applyProtection="1">
      <protection hidden="1"/>
    </xf>
    <xf numFmtId="0" fontId="18" fillId="12" borderId="16" xfId="0" applyFont="1" applyFill="1" applyBorder="1" applyProtection="1">
      <protection hidden="1"/>
    </xf>
    <xf numFmtId="0" fontId="19" fillId="12" borderId="9" xfId="0" applyFont="1" applyFill="1" applyBorder="1" applyProtection="1">
      <protection hidden="1"/>
    </xf>
    <xf numFmtId="0" fontId="17" fillId="12" borderId="11" xfId="0" applyFont="1" applyFill="1" applyBorder="1" applyProtection="1">
      <protection hidden="1"/>
    </xf>
    <xf numFmtId="0" fontId="17" fillId="12" borderId="2" xfId="0" applyFont="1" applyFill="1" applyBorder="1" applyProtection="1">
      <protection hidden="1"/>
    </xf>
    <xf numFmtId="0" fontId="20" fillId="12" borderId="0" xfId="0" applyFont="1" applyFill="1" applyProtection="1">
      <protection hidden="1"/>
    </xf>
    <xf numFmtId="0" fontId="17" fillId="12" borderId="6" xfId="0" applyFont="1" applyFill="1" applyBorder="1" applyAlignment="1" applyProtection="1">
      <alignment horizontal="left"/>
      <protection hidden="1"/>
    </xf>
    <xf numFmtId="0" fontId="17" fillId="12" borderId="7" xfId="0" applyFont="1" applyFill="1" applyBorder="1" applyAlignment="1" applyProtection="1">
      <alignment horizontal="left" shrinkToFit="1"/>
      <protection hidden="1"/>
    </xf>
    <xf numFmtId="0" fontId="17" fillId="12" borderId="8" xfId="0" applyFont="1" applyFill="1" applyBorder="1" applyAlignment="1" applyProtection="1">
      <alignment horizontal="left"/>
      <protection hidden="1"/>
    </xf>
    <xf numFmtId="0" fontId="17" fillId="12" borderId="2" xfId="0" applyFont="1" applyFill="1" applyBorder="1" applyAlignment="1" applyProtection="1">
      <alignment horizontal="center"/>
      <protection hidden="1"/>
    </xf>
    <xf numFmtId="0" fontId="17" fillId="12" borderId="0" xfId="0" applyFont="1" applyFill="1" applyAlignment="1" applyProtection="1">
      <alignment horizontal="center"/>
      <protection hidden="1"/>
    </xf>
    <xf numFmtId="49" fontId="21" fillId="12" borderId="0" xfId="0" applyNumberFormat="1" applyFont="1" applyFill="1" applyBorder="1" applyAlignment="1" applyProtection="1">
      <alignment horizontal="center" vertical="center"/>
      <protection locked="0"/>
    </xf>
    <xf numFmtId="9" fontId="23" fillId="12" borderId="0" xfId="3" quotePrefix="1" applyNumberFormat="1" applyFont="1" applyFill="1" applyProtection="1">
      <protection hidden="1"/>
    </xf>
  </cellXfs>
  <cellStyles count="4">
    <cellStyle name="Collegamento ipertestuale" xfId="3" builtinId="8"/>
    <cellStyle name="Normale" xfId="0" builtinId="0"/>
    <cellStyle name="Valore non valido" xfId="2" builtinId="27"/>
    <cellStyle name="Valore valido" xfId="1" builtinId="26"/>
  </cellStyles>
  <dxfs count="5">
    <dxf>
      <font>
        <color theme="0"/>
      </font>
      <fill>
        <patternFill>
          <bgColor rgb="FF481F6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481F67"/>
      <color rgb="FF7030A0"/>
      <color rgb="FFC00000"/>
      <color rgb="FFFFC000"/>
      <color rgb="FF00A84C"/>
      <color rgb="FF2E75B6"/>
      <color rgb="FFDEC8EE"/>
      <color rgb="FFEADCF4"/>
      <color rgb="FFD9D9D9"/>
      <color rgb="FF003F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Square 4 Circles'!A5"/><Relationship Id="rId13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12" Type="http://schemas.openxmlformats.org/officeDocument/2006/relationships/hyperlink" Target="#'Stacked 4 Circles'!A5"/><Relationship Id="rId17" Type="http://schemas.openxmlformats.org/officeDocument/2006/relationships/image" Target="../media/image9.png"/><Relationship Id="rId2" Type="http://schemas.openxmlformats.org/officeDocument/2006/relationships/hyperlink" Target="#'2 Circles'!A5"/><Relationship Id="rId16" Type="http://schemas.openxmlformats.org/officeDocument/2006/relationships/hyperlink" Target="#'Triangular 3 Circles'!A5"/><Relationship Id="rId1" Type="http://schemas.openxmlformats.org/officeDocument/2006/relationships/image" Target="../media/image1.png"/><Relationship Id="rId6" Type="http://schemas.openxmlformats.org/officeDocument/2006/relationships/hyperlink" Target="#'Linear 3 Circles'!A5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image" Target="../media/image8.png"/><Relationship Id="rId10" Type="http://schemas.openxmlformats.org/officeDocument/2006/relationships/hyperlink" Target="#'Linear 4 Circles'!A5"/><Relationship Id="rId4" Type="http://schemas.openxmlformats.org/officeDocument/2006/relationships/hyperlink" Target="#'Stacked 3 Circles'!A5"/><Relationship Id="rId9" Type="http://schemas.openxmlformats.org/officeDocument/2006/relationships/image" Target="../media/image5.png"/><Relationship Id="rId14" Type="http://schemas.openxmlformats.org/officeDocument/2006/relationships/hyperlink" Target="#'Flower 4 Ovals'!A5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hyperlink" Target="#Dashboard!A5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10.png"/><Relationship Id="rId1" Type="http://schemas.openxmlformats.org/officeDocument/2006/relationships/hyperlink" Target="https://www.someka.net/?utm_source=someka&amp;utm_medium=excel&amp;utm_campaign=File_VennDiagrams" TargetMode="External"/><Relationship Id="rId5" Type="http://schemas.openxmlformats.org/officeDocument/2006/relationships/image" Target="../media/image11.png"/><Relationship Id="rId4" Type="http://schemas.openxmlformats.org/officeDocument/2006/relationships/hyperlink" Target="#Dashboard!A5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hyperlink" Target="https://www.someka.net/?utm_source=someka&amp;utm_medium=excel&amp;utm_campaign=File_VennDiagrams" TargetMode="External"/><Relationship Id="rId1" Type="http://schemas.openxmlformats.org/officeDocument/2006/relationships/hyperlink" Target="#'Terms of Use'!A1"/><Relationship Id="rId6" Type="http://schemas.openxmlformats.org/officeDocument/2006/relationships/image" Target="../media/image11.png"/><Relationship Id="rId5" Type="http://schemas.openxmlformats.org/officeDocument/2006/relationships/hyperlink" Target="#Dashboard!A5"/><Relationship Id="rId4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someka.net/?utm_source=someka&amp;utm_medium=excel&amp;utm_campaign=File_VennDiagrams" TargetMode="External"/><Relationship Id="rId1" Type="http://schemas.openxmlformats.org/officeDocument/2006/relationships/hyperlink" Target="#'Terms of Use'!A1"/><Relationship Id="rId5" Type="http://schemas.openxmlformats.org/officeDocument/2006/relationships/image" Target="../media/image11.png"/><Relationship Id="rId4" Type="http://schemas.openxmlformats.org/officeDocument/2006/relationships/hyperlink" Target="#Dashboard!A5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hyperlink" Target="https://www.someka.net/?utm_source=someka&amp;utm_medium=excel&amp;utm_campaign=File_VennDiagrams" TargetMode="External"/><Relationship Id="rId1" Type="http://schemas.openxmlformats.org/officeDocument/2006/relationships/hyperlink" Target="#'Terms of Use'!A1"/><Relationship Id="rId6" Type="http://schemas.openxmlformats.org/officeDocument/2006/relationships/image" Target="../media/image11.png"/><Relationship Id="rId5" Type="http://schemas.openxmlformats.org/officeDocument/2006/relationships/hyperlink" Target="#Dashboard!A5"/><Relationship Id="rId4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hyperlink" Target="https://www.someka.net/?utm_source=someka&amp;utm_medium=excel&amp;utm_campaign=File_VennDiagrams" TargetMode="External"/><Relationship Id="rId1" Type="http://schemas.openxmlformats.org/officeDocument/2006/relationships/hyperlink" Target="#'Terms of Use'!A1"/><Relationship Id="rId6" Type="http://schemas.openxmlformats.org/officeDocument/2006/relationships/image" Target="../media/image11.png"/><Relationship Id="rId5" Type="http://schemas.openxmlformats.org/officeDocument/2006/relationships/hyperlink" Target="#Dashboard!A5"/><Relationship Id="rId4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hyperlink" Target="https://www.someka.net/?utm_source=someka&amp;utm_medium=excel&amp;utm_campaign=File_VennDiagrams" TargetMode="External"/><Relationship Id="rId1" Type="http://schemas.openxmlformats.org/officeDocument/2006/relationships/hyperlink" Target="#'Terms of Use'!A1"/><Relationship Id="rId6" Type="http://schemas.openxmlformats.org/officeDocument/2006/relationships/image" Target="../media/image11.png"/><Relationship Id="rId5" Type="http://schemas.openxmlformats.org/officeDocument/2006/relationships/hyperlink" Target="#Dashboard!A5"/><Relationship Id="rId4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hyperlink" Target="https://www.someka.net/?utm_source=someka&amp;utm_medium=excel&amp;utm_campaign=File_VennDiagrams" TargetMode="External"/><Relationship Id="rId1" Type="http://schemas.openxmlformats.org/officeDocument/2006/relationships/hyperlink" Target="#'Terms of Use'!A1"/><Relationship Id="rId6" Type="http://schemas.openxmlformats.org/officeDocument/2006/relationships/image" Target="../media/image11.png"/><Relationship Id="rId5" Type="http://schemas.openxmlformats.org/officeDocument/2006/relationships/hyperlink" Target="#Dashboard!A5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437197</xdr:colOff>
      <xdr:row>0</xdr:row>
      <xdr:rowOff>40004</xdr:rowOff>
    </xdr:from>
    <xdr:to>
      <xdr:col>18</xdr:col>
      <xdr:colOff>252412</xdr:colOff>
      <xdr:row>3</xdr:row>
      <xdr:rowOff>479106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3D8D684-9D0D-4DEF-B747-41A0C37A51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567660" y="40004"/>
          <a:ext cx="1082040" cy="1082040"/>
        </a:xfrm>
        <a:prstGeom prst="rect">
          <a:avLst/>
        </a:prstGeom>
      </xdr:spPr>
    </xdr:pic>
    <xdr:clientData/>
  </xdr:twoCellAnchor>
  <xdr:twoCellAnchor>
    <xdr:from>
      <xdr:col>2</xdr:col>
      <xdr:colOff>321945</xdr:colOff>
      <xdr:row>6</xdr:row>
      <xdr:rowOff>95251</xdr:rowOff>
    </xdr:from>
    <xdr:to>
      <xdr:col>4</xdr:col>
      <xdr:colOff>0</xdr:colOff>
      <xdr:row>15</xdr:row>
      <xdr:rowOff>156210</xdr:rowOff>
    </xdr:to>
    <xdr:grpSp>
      <xdr:nvGrpSpPr>
        <xdr:cNvPr id="44" name="Group 43">
          <a:hlinkClick xmlns:r="http://schemas.openxmlformats.org/officeDocument/2006/relationships" r:id="rId2" tooltip="2 Circles Model"/>
          <a:extLst>
            <a:ext uri="{FF2B5EF4-FFF2-40B4-BE49-F238E27FC236}">
              <a16:creationId xmlns:a16="http://schemas.microsoft.com/office/drawing/2014/main" id="{E545D008-EE9A-40C4-8763-1FBF7F27439F}"/>
            </a:ext>
          </a:extLst>
        </xdr:cNvPr>
        <xdr:cNvGrpSpPr/>
      </xdr:nvGrpSpPr>
      <xdr:grpSpPr>
        <a:xfrm>
          <a:off x="679133" y="2171701"/>
          <a:ext cx="2821305" cy="1689734"/>
          <a:chOff x="655320" y="1038226"/>
          <a:chExt cx="2611755" cy="1775459"/>
        </a:xfrm>
      </xdr:grpSpPr>
      <xdr:sp macro="" textlink="">
        <xdr:nvSpPr>
          <xdr:cNvPr id="95" name="Rectangle 94">
            <a:hlinkClick xmlns:r="http://schemas.openxmlformats.org/officeDocument/2006/relationships" r:id="rId2" tooltip="2 Circle Model"/>
            <a:extLst>
              <a:ext uri="{FF2B5EF4-FFF2-40B4-BE49-F238E27FC236}">
                <a16:creationId xmlns:a16="http://schemas.microsoft.com/office/drawing/2014/main" id="{C415CB0C-3D39-40AF-8A39-A263CD4EB827}"/>
              </a:ext>
            </a:extLst>
          </xdr:cNvPr>
          <xdr:cNvSpPr/>
        </xdr:nvSpPr>
        <xdr:spPr>
          <a:xfrm>
            <a:off x="655320" y="1038226"/>
            <a:ext cx="2611755" cy="1755283"/>
          </a:xfrm>
          <a:prstGeom prst="rect">
            <a:avLst/>
          </a:prstGeom>
          <a:noFill/>
          <a:ln>
            <a:solidFill>
              <a:schemeClr val="bg1">
                <a:lumMod val="8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96" name="Rectangle: Rounded Corners 95">
            <a:hlinkClick xmlns:r="http://schemas.openxmlformats.org/officeDocument/2006/relationships" r:id="rId2" tooltip="2 Circle Model"/>
            <a:extLst>
              <a:ext uri="{FF2B5EF4-FFF2-40B4-BE49-F238E27FC236}">
                <a16:creationId xmlns:a16="http://schemas.microsoft.com/office/drawing/2014/main" id="{E95D2EDE-23F5-478D-BFAF-1909F27E82EA}"/>
              </a:ext>
            </a:extLst>
          </xdr:cNvPr>
          <xdr:cNvSpPr/>
        </xdr:nvSpPr>
        <xdr:spPr>
          <a:xfrm>
            <a:off x="655320" y="1038226"/>
            <a:ext cx="2611755" cy="327660"/>
          </a:xfrm>
          <a:prstGeom prst="roundRect">
            <a:avLst/>
          </a:prstGeom>
          <a:solidFill>
            <a:srgbClr val="DEC8EE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GB" sz="1100" b="1">
                <a:solidFill>
                  <a:sysClr val="windowText" lastClr="000000"/>
                </a:solidFill>
              </a:rPr>
              <a:t>MODELLO</a:t>
            </a:r>
            <a:r>
              <a:rPr lang="en-GB" sz="1100" b="1" baseline="0">
                <a:solidFill>
                  <a:sysClr val="windowText" lastClr="000000"/>
                </a:solidFill>
              </a:rPr>
              <a:t> SEMPLICE A 2 CERCHI</a:t>
            </a:r>
            <a:endParaRPr lang="en-GB" sz="11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97" name="Rectangle 96">
            <a:hlinkClick xmlns:r="http://schemas.openxmlformats.org/officeDocument/2006/relationships" r:id="rId2" tooltip="2 Circle Model"/>
            <a:extLst>
              <a:ext uri="{FF2B5EF4-FFF2-40B4-BE49-F238E27FC236}">
                <a16:creationId xmlns:a16="http://schemas.microsoft.com/office/drawing/2014/main" id="{DF6FD9B3-560B-4317-BAAE-EAB855BF4F37}"/>
              </a:ext>
            </a:extLst>
          </xdr:cNvPr>
          <xdr:cNvSpPr/>
        </xdr:nvSpPr>
        <xdr:spPr>
          <a:xfrm>
            <a:off x="655320" y="2722894"/>
            <a:ext cx="2611755" cy="90791"/>
          </a:xfrm>
          <a:prstGeom prst="rect">
            <a:avLst/>
          </a:prstGeom>
          <a:solidFill>
            <a:srgbClr val="DEC8EE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lang="en-GB" sz="1100">
              <a:solidFill>
                <a:sysClr val="windowText" lastClr="000000"/>
              </a:solidFill>
            </a:endParaRPr>
          </a:p>
        </xdr:txBody>
      </xdr:sp>
      <xdr:pic>
        <xdr:nvPicPr>
          <xdr:cNvPr id="98" name="Picture 97">
            <a:hlinkClick xmlns:r="http://schemas.openxmlformats.org/officeDocument/2006/relationships" r:id="rId2" tooltip="2 Circle Model"/>
            <a:extLst>
              <a:ext uri="{FF2B5EF4-FFF2-40B4-BE49-F238E27FC236}">
                <a16:creationId xmlns:a16="http://schemas.microsoft.com/office/drawing/2014/main" id="{6596AF09-BD91-4E0B-BEB7-7296C751B2D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1230572" y="1598589"/>
            <a:ext cx="1362859" cy="891247"/>
          </a:xfrm>
          <a:prstGeom prst="rect">
            <a:avLst/>
          </a:prstGeom>
          <a:effectLst/>
        </xdr:spPr>
      </xdr:pic>
    </xdr:grpSp>
    <xdr:clientData/>
  </xdr:twoCellAnchor>
  <xdr:twoCellAnchor>
    <xdr:from>
      <xdr:col>11</xdr:col>
      <xdr:colOff>28574</xdr:colOff>
      <xdr:row>6</xdr:row>
      <xdr:rowOff>66676</xdr:rowOff>
    </xdr:from>
    <xdr:to>
      <xdr:col>12</xdr:col>
      <xdr:colOff>1097279</xdr:colOff>
      <xdr:row>15</xdr:row>
      <xdr:rowOff>108585</xdr:rowOff>
    </xdr:to>
    <xdr:grpSp>
      <xdr:nvGrpSpPr>
        <xdr:cNvPr id="99" name="Group 98">
          <a:hlinkClick xmlns:r="http://schemas.openxmlformats.org/officeDocument/2006/relationships" r:id="rId4" tooltip="Go To 3 Circles Stacked Model"/>
          <a:extLst>
            <a:ext uri="{FF2B5EF4-FFF2-40B4-BE49-F238E27FC236}">
              <a16:creationId xmlns:a16="http://schemas.microsoft.com/office/drawing/2014/main" id="{D3EE3A0C-677F-4E6F-8D63-042D29CDDA52}"/>
            </a:ext>
          </a:extLst>
        </xdr:cNvPr>
        <xdr:cNvGrpSpPr/>
      </xdr:nvGrpSpPr>
      <xdr:grpSpPr>
        <a:xfrm>
          <a:off x="10229849" y="2143126"/>
          <a:ext cx="2730818" cy="1670684"/>
          <a:chOff x="9565005" y="939165"/>
          <a:chExt cx="2620897" cy="1756409"/>
        </a:xfrm>
      </xdr:grpSpPr>
      <xdr:sp macro="" textlink="">
        <xdr:nvSpPr>
          <xdr:cNvPr id="100" name="Rectangle 99">
            <a:hlinkClick xmlns:r="http://schemas.openxmlformats.org/officeDocument/2006/relationships" r:id="rId4" tooltip="3 Circle Stacked Model"/>
            <a:extLst>
              <a:ext uri="{FF2B5EF4-FFF2-40B4-BE49-F238E27FC236}">
                <a16:creationId xmlns:a16="http://schemas.microsoft.com/office/drawing/2014/main" id="{94B6E487-41F1-4F9F-9D2D-A1F2C4C26D69}"/>
              </a:ext>
            </a:extLst>
          </xdr:cNvPr>
          <xdr:cNvSpPr/>
        </xdr:nvSpPr>
        <xdr:spPr>
          <a:xfrm>
            <a:off x="9565006" y="939165"/>
            <a:ext cx="2598420" cy="1718310"/>
          </a:xfrm>
          <a:prstGeom prst="rect">
            <a:avLst/>
          </a:prstGeom>
          <a:noFill/>
          <a:ln>
            <a:solidFill>
              <a:schemeClr val="bg1">
                <a:lumMod val="8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pic>
        <xdr:nvPicPr>
          <xdr:cNvPr id="101" name="Picture 100">
            <a:hlinkClick xmlns:r="http://schemas.openxmlformats.org/officeDocument/2006/relationships" r:id="rId4" tooltip="3 Circle Stacked Model"/>
            <a:extLst>
              <a:ext uri="{FF2B5EF4-FFF2-40B4-BE49-F238E27FC236}">
                <a16:creationId xmlns:a16="http://schemas.microsoft.com/office/drawing/2014/main" id="{7C6C204D-9572-4928-AEF9-0EF4E3B74C9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10312643" y="1394752"/>
            <a:ext cx="1069619" cy="1078896"/>
          </a:xfrm>
          <a:prstGeom prst="rect">
            <a:avLst/>
          </a:prstGeom>
          <a:effectLst/>
        </xdr:spPr>
      </xdr:pic>
      <xdr:sp macro="" textlink="">
        <xdr:nvSpPr>
          <xdr:cNvPr id="102" name="Rectangle: Rounded Corners 101">
            <a:hlinkClick xmlns:r="http://schemas.openxmlformats.org/officeDocument/2006/relationships" r:id="rId4" tooltip="3 Circle Stacked Model"/>
            <a:extLst>
              <a:ext uri="{FF2B5EF4-FFF2-40B4-BE49-F238E27FC236}">
                <a16:creationId xmlns:a16="http://schemas.microsoft.com/office/drawing/2014/main" id="{89FD879B-58DB-4E7E-95A3-131D316836E2}"/>
              </a:ext>
            </a:extLst>
          </xdr:cNvPr>
          <xdr:cNvSpPr/>
        </xdr:nvSpPr>
        <xdr:spPr>
          <a:xfrm>
            <a:off x="9574147" y="959191"/>
            <a:ext cx="2611755" cy="346711"/>
          </a:xfrm>
          <a:prstGeom prst="roundRect">
            <a:avLst/>
          </a:prstGeom>
          <a:solidFill>
            <a:srgbClr val="DEC8EE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it-IT" sz="1100" b="1">
                <a:solidFill>
                  <a:sysClr val="windowText" lastClr="000000"/>
                </a:solidFill>
              </a:rPr>
              <a:t>MODELLO IMPILATO</a:t>
            </a:r>
            <a:endParaRPr lang="en-GB" sz="11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03" name="Rectangle 102">
            <a:hlinkClick xmlns:r="http://schemas.openxmlformats.org/officeDocument/2006/relationships" r:id="rId4" tooltip="3 Circle Stacked Model"/>
            <a:extLst>
              <a:ext uri="{FF2B5EF4-FFF2-40B4-BE49-F238E27FC236}">
                <a16:creationId xmlns:a16="http://schemas.microsoft.com/office/drawing/2014/main" id="{103302CA-5EAF-4A8F-A8DE-F1C80EF3B1EF}"/>
              </a:ext>
            </a:extLst>
          </xdr:cNvPr>
          <xdr:cNvSpPr/>
        </xdr:nvSpPr>
        <xdr:spPr>
          <a:xfrm>
            <a:off x="9565005" y="2607219"/>
            <a:ext cx="2611755" cy="88355"/>
          </a:xfrm>
          <a:prstGeom prst="rect">
            <a:avLst/>
          </a:prstGeom>
          <a:solidFill>
            <a:srgbClr val="DEC8EE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lang="en-GB" sz="11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8</xdr:col>
      <xdr:colOff>17145</xdr:colOff>
      <xdr:row>6</xdr:row>
      <xdr:rowOff>76200</xdr:rowOff>
    </xdr:from>
    <xdr:to>
      <xdr:col>10</xdr:col>
      <xdr:colOff>1451</xdr:colOff>
      <xdr:row>15</xdr:row>
      <xdr:rowOff>106681</xdr:rowOff>
    </xdr:to>
    <xdr:grpSp>
      <xdr:nvGrpSpPr>
        <xdr:cNvPr id="47" name="Group 46">
          <a:hlinkClick xmlns:r="http://schemas.openxmlformats.org/officeDocument/2006/relationships" r:id="rId6" tooltip="3 Circles Linear Model"/>
          <a:extLst>
            <a:ext uri="{FF2B5EF4-FFF2-40B4-BE49-F238E27FC236}">
              <a16:creationId xmlns:a16="http://schemas.microsoft.com/office/drawing/2014/main" id="{5045D1E9-28DE-4C4F-AE69-07242EDEB6A8}"/>
            </a:ext>
          </a:extLst>
        </xdr:cNvPr>
        <xdr:cNvGrpSpPr/>
      </xdr:nvGrpSpPr>
      <xdr:grpSpPr>
        <a:xfrm>
          <a:off x="7046595" y="2152650"/>
          <a:ext cx="2808469" cy="1659256"/>
          <a:chOff x="6579870" y="1019175"/>
          <a:chExt cx="2622731" cy="1744981"/>
        </a:xfrm>
      </xdr:grpSpPr>
      <xdr:sp macro="" textlink="">
        <xdr:nvSpPr>
          <xdr:cNvPr id="105" name="Rectangle 104">
            <a:hlinkClick xmlns:r="http://schemas.openxmlformats.org/officeDocument/2006/relationships" r:id="rId6" tooltip="3 Circle Linear Model"/>
            <a:extLst>
              <a:ext uri="{FF2B5EF4-FFF2-40B4-BE49-F238E27FC236}">
                <a16:creationId xmlns:a16="http://schemas.microsoft.com/office/drawing/2014/main" id="{2D9249E6-7A2D-46A9-99EE-07AAD4D62736}"/>
              </a:ext>
            </a:extLst>
          </xdr:cNvPr>
          <xdr:cNvSpPr/>
        </xdr:nvSpPr>
        <xdr:spPr>
          <a:xfrm>
            <a:off x="6579870" y="1019176"/>
            <a:ext cx="2609849" cy="1727835"/>
          </a:xfrm>
          <a:prstGeom prst="rect">
            <a:avLst/>
          </a:prstGeom>
          <a:noFill/>
          <a:ln>
            <a:solidFill>
              <a:schemeClr val="bg1">
                <a:lumMod val="8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pic>
        <xdr:nvPicPr>
          <xdr:cNvPr id="106" name="Picture 105">
            <a:hlinkClick xmlns:r="http://schemas.openxmlformats.org/officeDocument/2006/relationships" r:id="rId6" tooltip="3 Circle Linear Model"/>
            <a:extLst>
              <a:ext uri="{FF2B5EF4-FFF2-40B4-BE49-F238E27FC236}">
                <a16:creationId xmlns:a16="http://schemas.microsoft.com/office/drawing/2014/main" id="{FE6DAE58-F868-46C5-A3D0-D6CD4E176AA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/>
          <a:stretch>
            <a:fillRect/>
          </a:stretch>
        </xdr:blipFill>
        <xdr:spPr>
          <a:xfrm>
            <a:off x="6874063" y="1541437"/>
            <a:ext cx="2039432" cy="914929"/>
          </a:xfrm>
          <a:prstGeom prst="rect">
            <a:avLst/>
          </a:prstGeom>
          <a:effectLst/>
        </xdr:spPr>
      </xdr:pic>
      <xdr:sp macro="" textlink="">
        <xdr:nvSpPr>
          <xdr:cNvPr id="107" name="Rectangle: Rounded Corners 106">
            <a:hlinkClick xmlns:r="http://schemas.openxmlformats.org/officeDocument/2006/relationships" r:id="rId6" tooltip="3 Circle Linear Model"/>
            <a:extLst>
              <a:ext uri="{FF2B5EF4-FFF2-40B4-BE49-F238E27FC236}">
                <a16:creationId xmlns:a16="http://schemas.microsoft.com/office/drawing/2014/main" id="{669A0BEB-C264-438C-9EAE-81B98563B624}"/>
              </a:ext>
            </a:extLst>
          </xdr:cNvPr>
          <xdr:cNvSpPr/>
        </xdr:nvSpPr>
        <xdr:spPr>
          <a:xfrm>
            <a:off x="6581140" y="1019175"/>
            <a:ext cx="2611936" cy="337185"/>
          </a:xfrm>
          <a:prstGeom prst="roundRect">
            <a:avLst/>
          </a:prstGeom>
          <a:solidFill>
            <a:srgbClr val="DEC8EE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r>
              <a:rPr lang="it-IT" sz="1100" b="1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MODELLO A TRE CERCHI LINEARI</a:t>
            </a:r>
            <a:endParaRPr lang="en-GB" sz="1100" b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08" name="Rectangle 107">
            <a:hlinkClick xmlns:r="http://schemas.openxmlformats.org/officeDocument/2006/relationships" r:id="rId6" tooltip="3 Circle Linear Model"/>
            <a:extLst>
              <a:ext uri="{FF2B5EF4-FFF2-40B4-BE49-F238E27FC236}">
                <a16:creationId xmlns:a16="http://schemas.microsoft.com/office/drawing/2014/main" id="{BA5F8251-05BA-4F7E-8A71-8A0BD1CF8E85}"/>
              </a:ext>
            </a:extLst>
          </xdr:cNvPr>
          <xdr:cNvSpPr/>
        </xdr:nvSpPr>
        <xdr:spPr>
          <a:xfrm>
            <a:off x="6590665" y="2692459"/>
            <a:ext cx="2611936" cy="71697"/>
          </a:xfrm>
          <a:prstGeom prst="rect">
            <a:avLst/>
          </a:prstGeom>
          <a:solidFill>
            <a:srgbClr val="DEC8EE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lang="en-GB" sz="11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2</xdr:col>
      <xdr:colOff>314325</xdr:colOff>
      <xdr:row>17</xdr:row>
      <xdr:rowOff>156211</xdr:rowOff>
    </xdr:from>
    <xdr:to>
      <xdr:col>4</xdr:col>
      <xdr:colOff>0</xdr:colOff>
      <xdr:row>27</xdr:row>
      <xdr:rowOff>41910</xdr:rowOff>
    </xdr:to>
    <xdr:grpSp>
      <xdr:nvGrpSpPr>
        <xdr:cNvPr id="109" name="Group 108">
          <a:hlinkClick xmlns:r="http://schemas.openxmlformats.org/officeDocument/2006/relationships" r:id="rId8" tooltip="Go to Square Model"/>
          <a:extLst>
            <a:ext uri="{FF2B5EF4-FFF2-40B4-BE49-F238E27FC236}">
              <a16:creationId xmlns:a16="http://schemas.microsoft.com/office/drawing/2014/main" id="{A7AB2266-C647-425C-964B-0E0A0F73ACA9}"/>
            </a:ext>
          </a:extLst>
        </xdr:cNvPr>
        <xdr:cNvGrpSpPr/>
      </xdr:nvGrpSpPr>
      <xdr:grpSpPr>
        <a:xfrm>
          <a:off x="671513" y="4223386"/>
          <a:ext cx="2828925" cy="1619249"/>
          <a:chOff x="630555" y="3124200"/>
          <a:chExt cx="2619375" cy="1704974"/>
        </a:xfrm>
      </xdr:grpSpPr>
      <xdr:sp macro="" textlink="">
        <xdr:nvSpPr>
          <xdr:cNvPr id="110" name="Rectangle 109">
            <a:hlinkClick xmlns:r="http://schemas.openxmlformats.org/officeDocument/2006/relationships" r:id="rId8" tooltip="Square Model"/>
            <a:extLst>
              <a:ext uri="{FF2B5EF4-FFF2-40B4-BE49-F238E27FC236}">
                <a16:creationId xmlns:a16="http://schemas.microsoft.com/office/drawing/2014/main" id="{CEFD3D2A-1945-4DA5-B7A6-B478D4F2CAD8}"/>
              </a:ext>
            </a:extLst>
          </xdr:cNvPr>
          <xdr:cNvSpPr/>
        </xdr:nvSpPr>
        <xdr:spPr>
          <a:xfrm>
            <a:off x="630555" y="3124200"/>
            <a:ext cx="2611891" cy="1673591"/>
          </a:xfrm>
          <a:prstGeom prst="rect">
            <a:avLst/>
          </a:prstGeom>
          <a:noFill/>
          <a:ln>
            <a:solidFill>
              <a:schemeClr val="bg1">
                <a:lumMod val="8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pic>
        <xdr:nvPicPr>
          <xdr:cNvPr id="111" name="Picture 110">
            <a:hlinkClick xmlns:r="http://schemas.openxmlformats.org/officeDocument/2006/relationships" r:id="rId8" tooltip="Square Model"/>
            <a:extLst>
              <a:ext uri="{FF2B5EF4-FFF2-40B4-BE49-F238E27FC236}">
                <a16:creationId xmlns:a16="http://schemas.microsoft.com/office/drawing/2014/main" id="{7B2761AA-A775-417A-8401-98BE291D4CE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>
            <a:off x="1413481" y="3547586"/>
            <a:ext cx="1082069" cy="1111107"/>
          </a:xfrm>
          <a:prstGeom prst="rect">
            <a:avLst/>
          </a:prstGeom>
          <a:effectLst/>
        </xdr:spPr>
      </xdr:pic>
      <xdr:sp macro="" textlink="">
        <xdr:nvSpPr>
          <xdr:cNvPr id="112" name="Rectangle: Rounded Corners 111">
            <a:hlinkClick xmlns:r="http://schemas.openxmlformats.org/officeDocument/2006/relationships" r:id="rId8" tooltip="Square Model"/>
            <a:extLst>
              <a:ext uri="{FF2B5EF4-FFF2-40B4-BE49-F238E27FC236}">
                <a16:creationId xmlns:a16="http://schemas.microsoft.com/office/drawing/2014/main" id="{FEECADA5-2B37-4048-AD03-BE1405D415E1}"/>
              </a:ext>
            </a:extLst>
          </xdr:cNvPr>
          <xdr:cNvSpPr/>
        </xdr:nvSpPr>
        <xdr:spPr>
          <a:xfrm>
            <a:off x="638039" y="3132121"/>
            <a:ext cx="2611891" cy="308933"/>
          </a:xfrm>
          <a:prstGeom prst="roundRect">
            <a:avLst/>
          </a:prstGeom>
          <a:solidFill>
            <a:srgbClr val="DEC8EE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GB" sz="1100" b="1">
                <a:solidFill>
                  <a:sysClr val="windowText" lastClr="000000"/>
                </a:solidFill>
              </a:rPr>
              <a:t>MODELLO A 4 CERCHI QUADRATO</a:t>
            </a:r>
          </a:p>
        </xdr:txBody>
      </xdr:sp>
      <xdr:sp macro="" textlink="">
        <xdr:nvSpPr>
          <xdr:cNvPr id="113" name="Rectangle 112">
            <a:hlinkClick xmlns:r="http://schemas.openxmlformats.org/officeDocument/2006/relationships" r:id="rId8" tooltip="Square Model"/>
            <a:extLst>
              <a:ext uri="{FF2B5EF4-FFF2-40B4-BE49-F238E27FC236}">
                <a16:creationId xmlns:a16="http://schemas.microsoft.com/office/drawing/2014/main" id="{E480D0EA-2121-4049-867B-586C8C931912}"/>
              </a:ext>
            </a:extLst>
          </xdr:cNvPr>
          <xdr:cNvSpPr/>
        </xdr:nvSpPr>
        <xdr:spPr>
          <a:xfrm>
            <a:off x="638039" y="4740737"/>
            <a:ext cx="2611891" cy="88437"/>
          </a:xfrm>
          <a:prstGeom prst="rect">
            <a:avLst/>
          </a:prstGeom>
          <a:solidFill>
            <a:srgbClr val="DEC8EE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lang="en-GB" sz="11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5</xdr:col>
      <xdr:colOff>27305</xdr:colOff>
      <xdr:row>17</xdr:row>
      <xdr:rowOff>156211</xdr:rowOff>
    </xdr:from>
    <xdr:to>
      <xdr:col>6</xdr:col>
      <xdr:colOff>1090295</xdr:colOff>
      <xdr:row>27</xdr:row>
      <xdr:rowOff>34291</xdr:rowOff>
    </xdr:to>
    <xdr:grpSp>
      <xdr:nvGrpSpPr>
        <xdr:cNvPr id="114" name="Group 113">
          <a:hlinkClick xmlns:r="http://schemas.openxmlformats.org/officeDocument/2006/relationships" r:id="rId10" tooltip="Go to 4 Circles Linear Model"/>
          <a:extLst>
            <a:ext uri="{FF2B5EF4-FFF2-40B4-BE49-F238E27FC236}">
              <a16:creationId xmlns:a16="http://schemas.microsoft.com/office/drawing/2014/main" id="{E62E5CFE-F856-4870-B5A3-84FD26E9A6C5}"/>
            </a:ext>
          </a:extLst>
        </xdr:cNvPr>
        <xdr:cNvGrpSpPr/>
      </xdr:nvGrpSpPr>
      <xdr:grpSpPr>
        <a:xfrm>
          <a:off x="3875405" y="4223386"/>
          <a:ext cx="2725103" cy="1611630"/>
          <a:chOff x="3601085" y="3124200"/>
          <a:chExt cx="2615565" cy="1697355"/>
        </a:xfrm>
      </xdr:grpSpPr>
      <xdr:sp macro="" textlink="">
        <xdr:nvSpPr>
          <xdr:cNvPr id="115" name="Rectangle 114">
            <a:hlinkClick xmlns:r="http://schemas.openxmlformats.org/officeDocument/2006/relationships" r:id="rId10" tooltip="4 Circle Linear Model"/>
            <a:extLst>
              <a:ext uri="{FF2B5EF4-FFF2-40B4-BE49-F238E27FC236}">
                <a16:creationId xmlns:a16="http://schemas.microsoft.com/office/drawing/2014/main" id="{B4A7DCEB-9E93-4E9B-8258-B59A8788B583}"/>
              </a:ext>
            </a:extLst>
          </xdr:cNvPr>
          <xdr:cNvSpPr/>
        </xdr:nvSpPr>
        <xdr:spPr>
          <a:xfrm>
            <a:off x="3601085" y="3124200"/>
            <a:ext cx="2611823" cy="1673591"/>
          </a:xfrm>
          <a:prstGeom prst="rect">
            <a:avLst/>
          </a:prstGeom>
          <a:noFill/>
          <a:ln>
            <a:solidFill>
              <a:schemeClr val="bg1">
                <a:lumMod val="8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pic>
        <xdr:nvPicPr>
          <xdr:cNvPr id="116" name="Picture 115">
            <a:hlinkClick xmlns:r="http://schemas.openxmlformats.org/officeDocument/2006/relationships" r:id="rId10" tooltip="4 Circle Linear Model"/>
            <a:extLst>
              <a:ext uri="{FF2B5EF4-FFF2-40B4-BE49-F238E27FC236}">
                <a16:creationId xmlns:a16="http://schemas.microsoft.com/office/drawing/2014/main" id="{6A7B9BDA-A014-4FC5-AEC6-2220038A4E5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tretch>
            <a:fillRect/>
          </a:stretch>
        </xdr:blipFill>
        <xdr:spPr>
          <a:xfrm>
            <a:off x="3871321" y="3690462"/>
            <a:ext cx="2193136" cy="800868"/>
          </a:xfrm>
          <a:prstGeom prst="rect">
            <a:avLst/>
          </a:prstGeom>
          <a:effectLst/>
        </xdr:spPr>
      </xdr:pic>
      <xdr:sp macro="" textlink="">
        <xdr:nvSpPr>
          <xdr:cNvPr id="117" name="Rectangle: Rounded Corners 116">
            <a:hlinkClick xmlns:r="http://schemas.openxmlformats.org/officeDocument/2006/relationships" r:id="rId10" tooltip="4 Circle Linear Model"/>
            <a:extLst>
              <a:ext uri="{FF2B5EF4-FFF2-40B4-BE49-F238E27FC236}">
                <a16:creationId xmlns:a16="http://schemas.microsoft.com/office/drawing/2014/main" id="{E3458B2A-1375-4537-A173-9CEF4C695FC8}"/>
              </a:ext>
            </a:extLst>
          </xdr:cNvPr>
          <xdr:cNvSpPr/>
        </xdr:nvSpPr>
        <xdr:spPr>
          <a:xfrm>
            <a:off x="3604827" y="3132121"/>
            <a:ext cx="2611823" cy="308933"/>
          </a:xfrm>
          <a:prstGeom prst="roundRect">
            <a:avLst/>
          </a:prstGeom>
          <a:solidFill>
            <a:srgbClr val="DEC8EE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it-IT" sz="1100" b="1">
                <a:solidFill>
                  <a:sysClr val="windowText" lastClr="000000"/>
                </a:solidFill>
              </a:rPr>
              <a:t>MODELLO A QUATTRO</a:t>
            </a:r>
            <a:r>
              <a:rPr lang="it-IT" sz="1100" b="1" baseline="0">
                <a:solidFill>
                  <a:sysClr val="windowText" lastClr="000000"/>
                </a:solidFill>
              </a:rPr>
              <a:t> CERCHI LINEARI</a:t>
            </a:r>
            <a:endParaRPr lang="en-GB" sz="11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18" name="Rectangle 117">
            <a:hlinkClick xmlns:r="http://schemas.openxmlformats.org/officeDocument/2006/relationships" r:id="rId10" tooltip="4 Circle Linear Model"/>
            <a:extLst>
              <a:ext uri="{FF2B5EF4-FFF2-40B4-BE49-F238E27FC236}">
                <a16:creationId xmlns:a16="http://schemas.microsoft.com/office/drawing/2014/main" id="{8F919626-076B-4DF3-A733-9C5C9ABF8E3B}"/>
              </a:ext>
            </a:extLst>
          </xdr:cNvPr>
          <xdr:cNvSpPr/>
        </xdr:nvSpPr>
        <xdr:spPr>
          <a:xfrm>
            <a:off x="3604827" y="4743450"/>
            <a:ext cx="2611823" cy="78105"/>
          </a:xfrm>
          <a:prstGeom prst="rect">
            <a:avLst/>
          </a:prstGeom>
          <a:solidFill>
            <a:srgbClr val="DEC8EE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lang="en-GB" sz="11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11</xdr:col>
      <xdr:colOff>47623</xdr:colOff>
      <xdr:row>17</xdr:row>
      <xdr:rowOff>156211</xdr:rowOff>
    </xdr:from>
    <xdr:to>
      <xdr:col>12</xdr:col>
      <xdr:colOff>1116328</xdr:colOff>
      <xdr:row>27</xdr:row>
      <xdr:rowOff>34291</xdr:rowOff>
    </xdr:to>
    <xdr:grpSp>
      <xdr:nvGrpSpPr>
        <xdr:cNvPr id="119" name="Group 118">
          <a:hlinkClick xmlns:r="http://schemas.openxmlformats.org/officeDocument/2006/relationships" r:id="rId12" tooltip="Go to 4 Circles Stacked Model"/>
          <a:extLst>
            <a:ext uri="{FF2B5EF4-FFF2-40B4-BE49-F238E27FC236}">
              <a16:creationId xmlns:a16="http://schemas.microsoft.com/office/drawing/2014/main" id="{94A29C76-6639-4C6C-BFFE-1E8D768AE871}"/>
            </a:ext>
          </a:extLst>
        </xdr:cNvPr>
        <xdr:cNvGrpSpPr/>
      </xdr:nvGrpSpPr>
      <xdr:grpSpPr>
        <a:xfrm>
          <a:off x="10248898" y="4223386"/>
          <a:ext cx="2730818" cy="1611630"/>
          <a:chOff x="9555480" y="3124200"/>
          <a:chExt cx="2620897" cy="1697355"/>
        </a:xfrm>
      </xdr:grpSpPr>
      <xdr:sp macro="" textlink="">
        <xdr:nvSpPr>
          <xdr:cNvPr id="120" name="Rectangle 119">
            <a:hlinkClick xmlns:r="http://schemas.openxmlformats.org/officeDocument/2006/relationships" r:id="rId12" tooltip="4 Circle Stacked Model"/>
            <a:extLst>
              <a:ext uri="{FF2B5EF4-FFF2-40B4-BE49-F238E27FC236}">
                <a16:creationId xmlns:a16="http://schemas.microsoft.com/office/drawing/2014/main" id="{8D3EF4A3-732E-489D-9F9C-672794D16EB4}"/>
              </a:ext>
            </a:extLst>
          </xdr:cNvPr>
          <xdr:cNvSpPr/>
        </xdr:nvSpPr>
        <xdr:spPr>
          <a:xfrm>
            <a:off x="9555480" y="3124200"/>
            <a:ext cx="2611755" cy="1673591"/>
          </a:xfrm>
          <a:prstGeom prst="rect">
            <a:avLst/>
          </a:prstGeom>
          <a:noFill/>
          <a:ln>
            <a:solidFill>
              <a:schemeClr val="bg1">
                <a:lumMod val="8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pic>
        <xdr:nvPicPr>
          <xdr:cNvPr id="121" name="Picture 120">
            <a:hlinkClick xmlns:r="http://schemas.openxmlformats.org/officeDocument/2006/relationships" r:id="rId12" tooltip="4 Circle Stacked Model"/>
            <a:extLst>
              <a:ext uri="{FF2B5EF4-FFF2-40B4-BE49-F238E27FC236}">
                <a16:creationId xmlns:a16="http://schemas.microsoft.com/office/drawing/2014/main" id="{B6A93650-0E10-4961-9839-F9B83F9B009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3"/>
          <a:stretch>
            <a:fillRect/>
          </a:stretch>
        </xdr:blipFill>
        <xdr:spPr>
          <a:xfrm>
            <a:off x="10315575" y="3557111"/>
            <a:ext cx="1085849" cy="1072801"/>
          </a:xfrm>
          <a:prstGeom prst="rect">
            <a:avLst/>
          </a:prstGeom>
          <a:effectLst/>
        </xdr:spPr>
      </xdr:pic>
      <xdr:sp macro="" textlink="">
        <xdr:nvSpPr>
          <xdr:cNvPr id="122" name="Rectangle: Rounded Corners 121">
            <a:hlinkClick xmlns:r="http://schemas.openxmlformats.org/officeDocument/2006/relationships" r:id="rId12" tooltip="4 Circle Stacked Model"/>
            <a:extLst>
              <a:ext uri="{FF2B5EF4-FFF2-40B4-BE49-F238E27FC236}">
                <a16:creationId xmlns:a16="http://schemas.microsoft.com/office/drawing/2014/main" id="{956975C5-8EBF-41B5-95B9-E02B206ED9D9}"/>
              </a:ext>
            </a:extLst>
          </xdr:cNvPr>
          <xdr:cNvSpPr/>
        </xdr:nvSpPr>
        <xdr:spPr>
          <a:xfrm>
            <a:off x="9564622" y="3152184"/>
            <a:ext cx="2611755" cy="308933"/>
          </a:xfrm>
          <a:prstGeom prst="roundRect">
            <a:avLst/>
          </a:prstGeom>
          <a:solidFill>
            <a:srgbClr val="DEC8EE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it-IT" sz="1100" b="1">
                <a:solidFill>
                  <a:sysClr val="windowText" lastClr="000000"/>
                </a:solidFill>
              </a:rPr>
              <a:t>MODELLO IMPILATO PLUS</a:t>
            </a:r>
            <a:endParaRPr lang="en-GB" sz="11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23" name="Rectangle 122">
            <a:hlinkClick xmlns:r="http://schemas.openxmlformats.org/officeDocument/2006/relationships" r:id="rId12" tooltip="4 Circle Stacked Model"/>
            <a:extLst>
              <a:ext uri="{FF2B5EF4-FFF2-40B4-BE49-F238E27FC236}">
                <a16:creationId xmlns:a16="http://schemas.microsoft.com/office/drawing/2014/main" id="{BF23DCF5-3487-450C-9967-B0592A77ADD4}"/>
              </a:ext>
            </a:extLst>
          </xdr:cNvPr>
          <xdr:cNvSpPr/>
        </xdr:nvSpPr>
        <xdr:spPr>
          <a:xfrm>
            <a:off x="9555480" y="4743450"/>
            <a:ext cx="2611755" cy="78105"/>
          </a:xfrm>
          <a:prstGeom prst="rect">
            <a:avLst/>
          </a:prstGeom>
          <a:solidFill>
            <a:srgbClr val="DEC8EE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lang="en-GB" sz="11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8</xdr:col>
      <xdr:colOff>18415</xdr:colOff>
      <xdr:row>17</xdr:row>
      <xdr:rowOff>156211</xdr:rowOff>
    </xdr:from>
    <xdr:to>
      <xdr:col>10</xdr:col>
      <xdr:colOff>1339</xdr:colOff>
      <xdr:row>27</xdr:row>
      <xdr:rowOff>41910</xdr:rowOff>
    </xdr:to>
    <xdr:grpSp>
      <xdr:nvGrpSpPr>
        <xdr:cNvPr id="124" name="Group 123">
          <a:hlinkClick xmlns:r="http://schemas.openxmlformats.org/officeDocument/2006/relationships" r:id="rId14" tooltip="Go to 4 Oval Flower Model"/>
          <a:extLst>
            <a:ext uri="{FF2B5EF4-FFF2-40B4-BE49-F238E27FC236}">
              <a16:creationId xmlns:a16="http://schemas.microsoft.com/office/drawing/2014/main" id="{1590C633-80E7-4260-BB62-26AE03D59A1A}"/>
            </a:ext>
          </a:extLst>
        </xdr:cNvPr>
        <xdr:cNvGrpSpPr/>
      </xdr:nvGrpSpPr>
      <xdr:grpSpPr>
        <a:xfrm>
          <a:off x="7047865" y="4223386"/>
          <a:ext cx="2807087" cy="1619249"/>
          <a:chOff x="6563995" y="3124200"/>
          <a:chExt cx="2621349" cy="1704974"/>
        </a:xfrm>
      </xdr:grpSpPr>
      <xdr:sp macro="" textlink="">
        <xdr:nvSpPr>
          <xdr:cNvPr id="125" name="Rectangle 124">
            <a:hlinkClick xmlns:r="http://schemas.openxmlformats.org/officeDocument/2006/relationships" r:id="rId14" tooltip="4 Oval Flower Model"/>
            <a:extLst>
              <a:ext uri="{FF2B5EF4-FFF2-40B4-BE49-F238E27FC236}">
                <a16:creationId xmlns:a16="http://schemas.microsoft.com/office/drawing/2014/main" id="{7202CAEF-F3A9-49D0-8EF9-E2BE34D2B553}"/>
              </a:ext>
            </a:extLst>
          </xdr:cNvPr>
          <xdr:cNvSpPr/>
        </xdr:nvSpPr>
        <xdr:spPr>
          <a:xfrm>
            <a:off x="6567758" y="3124200"/>
            <a:ext cx="2604817" cy="1673591"/>
          </a:xfrm>
          <a:prstGeom prst="rect">
            <a:avLst/>
          </a:prstGeom>
          <a:noFill/>
          <a:ln>
            <a:solidFill>
              <a:schemeClr val="bg1">
                <a:lumMod val="8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pic>
        <xdr:nvPicPr>
          <xdr:cNvPr id="126" name="Picture 125">
            <a:hlinkClick xmlns:r="http://schemas.openxmlformats.org/officeDocument/2006/relationships" r:id="rId14" tooltip="4 Oval Flower Model"/>
            <a:extLst>
              <a:ext uri="{FF2B5EF4-FFF2-40B4-BE49-F238E27FC236}">
                <a16:creationId xmlns:a16="http://schemas.microsoft.com/office/drawing/2014/main" id="{2910CE07-5BFE-406F-BCA6-D6EA6DDDA70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5"/>
          <a:stretch>
            <a:fillRect/>
          </a:stretch>
        </xdr:blipFill>
        <xdr:spPr>
          <a:xfrm>
            <a:off x="7136524" y="3592279"/>
            <a:ext cx="1519024" cy="1046395"/>
          </a:xfrm>
          <a:prstGeom prst="rect">
            <a:avLst/>
          </a:prstGeom>
          <a:effectLst/>
        </xdr:spPr>
      </xdr:pic>
      <xdr:sp macro="" textlink="">
        <xdr:nvSpPr>
          <xdr:cNvPr id="127" name="Rectangle: Rounded Corners 126">
            <a:hlinkClick xmlns:r="http://schemas.openxmlformats.org/officeDocument/2006/relationships" r:id="rId14" tooltip="4 Oval Flower Model"/>
            <a:extLst>
              <a:ext uri="{FF2B5EF4-FFF2-40B4-BE49-F238E27FC236}">
                <a16:creationId xmlns:a16="http://schemas.microsoft.com/office/drawing/2014/main" id="{A8290BE4-2C59-4276-9260-355B74BA9612}"/>
              </a:ext>
            </a:extLst>
          </xdr:cNvPr>
          <xdr:cNvSpPr/>
        </xdr:nvSpPr>
        <xdr:spPr>
          <a:xfrm>
            <a:off x="6563995" y="3132121"/>
            <a:ext cx="2611824" cy="308933"/>
          </a:xfrm>
          <a:prstGeom prst="roundRect">
            <a:avLst/>
          </a:prstGeom>
          <a:solidFill>
            <a:srgbClr val="DEC8EE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GB" sz="1100" b="1">
                <a:solidFill>
                  <a:sysClr val="windowText" lastClr="000000"/>
                </a:solidFill>
              </a:rPr>
              <a:t>MODELLO A QUATTRO CERCHI PLUS</a:t>
            </a:r>
          </a:p>
        </xdr:txBody>
      </xdr:sp>
      <xdr:sp macro="" textlink="">
        <xdr:nvSpPr>
          <xdr:cNvPr id="128" name="Rectangle 127">
            <a:hlinkClick xmlns:r="http://schemas.openxmlformats.org/officeDocument/2006/relationships" r:id="rId14" tooltip="4 Oval Flower Model"/>
            <a:extLst>
              <a:ext uri="{FF2B5EF4-FFF2-40B4-BE49-F238E27FC236}">
                <a16:creationId xmlns:a16="http://schemas.microsoft.com/office/drawing/2014/main" id="{EA621592-CE74-4460-84A8-1C9BF85F293F}"/>
              </a:ext>
            </a:extLst>
          </xdr:cNvPr>
          <xdr:cNvSpPr/>
        </xdr:nvSpPr>
        <xdr:spPr>
          <a:xfrm>
            <a:off x="6573520" y="4740737"/>
            <a:ext cx="2611824" cy="88437"/>
          </a:xfrm>
          <a:prstGeom prst="rect">
            <a:avLst/>
          </a:prstGeom>
          <a:solidFill>
            <a:srgbClr val="DEC8EE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lang="en-GB" sz="11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5</xdr:col>
      <xdr:colOff>26669</xdr:colOff>
      <xdr:row>6</xdr:row>
      <xdr:rowOff>76201</xdr:rowOff>
    </xdr:from>
    <xdr:to>
      <xdr:col>6</xdr:col>
      <xdr:colOff>1086577</xdr:colOff>
      <xdr:row>15</xdr:row>
      <xdr:rowOff>146685</xdr:rowOff>
    </xdr:to>
    <xdr:grpSp>
      <xdr:nvGrpSpPr>
        <xdr:cNvPr id="46" name="Group 45">
          <a:hlinkClick xmlns:r="http://schemas.openxmlformats.org/officeDocument/2006/relationships" r:id="rId16" tooltip="Triangular Model"/>
          <a:extLst>
            <a:ext uri="{FF2B5EF4-FFF2-40B4-BE49-F238E27FC236}">
              <a16:creationId xmlns:a16="http://schemas.microsoft.com/office/drawing/2014/main" id="{C36CCC8A-09B3-45AE-AFD9-6116C8C84950}"/>
            </a:ext>
          </a:extLst>
        </xdr:cNvPr>
        <xdr:cNvGrpSpPr/>
      </xdr:nvGrpSpPr>
      <xdr:grpSpPr>
        <a:xfrm>
          <a:off x="3874769" y="2152651"/>
          <a:ext cx="2722021" cy="1699259"/>
          <a:chOff x="3617594" y="1019176"/>
          <a:chExt cx="2612483" cy="1784984"/>
        </a:xfrm>
      </xdr:grpSpPr>
      <xdr:sp macro="" textlink="">
        <xdr:nvSpPr>
          <xdr:cNvPr id="130" name="Rectangle 129">
            <a:hlinkClick xmlns:r="http://schemas.openxmlformats.org/officeDocument/2006/relationships" r:id="rId16" tooltip="Triangular Model"/>
            <a:extLst>
              <a:ext uri="{FF2B5EF4-FFF2-40B4-BE49-F238E27FC236}">
                <a16:creationId xmlns:a16="http://schemas.microsoft.com/office/drawing/2014/main" id="{C77095CD-8F7D-469D-9513-F462AF40FB31}"/>
              </a:ext>
            </a:extLst>
          </xdr:cNvPr>
          <xdr:cNvSpPr/>
        </xdr:nvSpPr>
        <xdr:spPr>
          <a:xfrm>
            <a:off x="3617594" y="1019176"/>
            <a:ext cx="2600325" cy="1746885"/>
          </a:xfrm>
          <a:prstGeom prst="rect">
            <a:avLst/>
          </a:prstGeom>
          <a:noFill/>
          <a:ln>
            <a:solidFill>
              <a:schemeClr val="bg1">
                <a:lumMod val="8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pic>
        <xdr:nvPicPr>
          <xdr:cNvPr id="131" name="Picture 130">
            <a:hlinkClick xmlns:r="http://schemas.openxmlformats.org/officeDocument/2006/relationships" r:id="rId16" tooltip="Triangular Model"/>
            <a:extLst>
              <a:ext uri="{FF2B5EF4-FFF2-40B4-BE49-F238E27FC236}">
                <a16:creationId xmlns:a16="http://schemas.microsoft.com/office/drawing/2014/main" id="{AD9A1DFE-52C6-4DE7-B295-04C477C00E9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7"/>
          <a:stretch>
            <a:fillRect/>
          </a:stretch>
        </xdr:blipFill>
        <xdr:spPr>
          <a:xfrm>
            <a:off x="4412167" y="1446187"/>
            <a:ext cx="1129478" cy="1116991"/>
          </a:xfrm>
          <a:prstGeom prst="rect">
            <a:avLst/>
          </a:prstGeom>
          <a:effectLst/>
        </xdr:spPr>
      </xdr:pic>
      <xdr:sp macro="" textlink="">
        <xdr:nvSpPr>
          <xdr:cNvPr id="132" name="Rectangle: Rounded Corners 131">
            <a:hlinkClick xmlns:r="http://schemas.openxmlformats.org/officeDocument/2006/relationships" r:id="rId16" tooltip="Triangular Model"/>
            <a:extLst>
              <a:ext uri="{FF2B5EF4-FFF2-40B4-BE49-F238E27FC236}">
                <a16:creationId xmlns:a16="http://schemas.microsoft.com/office/drawing/2014/main" id="{BAE75400-857E-4A9F-9DDF-0D7B829EA831}"/>
              </a:ext>
            </a:extLst>
          </xdr:cNvPr>
          <xdr:cNvSpPr/>
        </xdr:nvSpPr>
        <xdr:spPr>
          <a:xfrm>
            <a:off x="3618231" y="1019176"/>
            <a:ext cx="2611846" cy="337185"/>
          </a:xfrm>
          <a:prstGeom prst="roundRect">
            <a:avLst/>
          </a:prstGeom>
          <a:solidFill>
            <a:srgbClr val="DEC8EE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r>
              <a:rPr lang="en-GB" sz="1100" b="1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MODELLO A TRE CERCHI PIRAMIDALI</a:t>
            </a:r>
          </a:p>
        </xdr:txBody>
      </xdr:sp>
      <xdr:sp macro="" textlink="">
        <xdr:nvSpPr>
          <xdr:cNvPr id="133" name="Rectangle 132">
            <a:hlinkClick xmlns:r="http://schemas.openxmlformats.org/officeDocument/2006/relationships" r:id="rId16" tooltip="Triangular Model"/>
            <a:extLst>
              <a:ext uri="{FF2B5EF4-FFF2-40B4-BE49-F238E27FC236}">
                <a16:creationId xmlns:a16="http://schemas.microsoft.com/office/drawing/2014/main" id="{0B6A402C-79B9-4FAB-B8C5-9581C624F356}"/>
              </a:ext>
            </a:extLst>
          </xdr:cNvPr>
          <xdr:cNvSpPr/>
        </xdr:nvSpPr>
        <xdr:spPr>
          <a:xfrm>
            <a:off x="3618230" y="2704819"/>
            <a:ext cx="2611846" cy="99341"/>
          </a:xfrm>
          <a:prstGeom prst="rect">
            <a:avLst/>
          </a:prstGeom>
          <a:solidFill>
            <a:srgbClr val="DEC8EE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lang="en-GB" sz="1100">
              <a:solidFill>
                <a:sysClr val="windowText" lastClr="000000"/>
              </a:solidFill>
            </a:endParaRPr>
          </a:p>
        </xdr:txBody>
      </xdr:sp>
    </xdr:grpSp>
    <xdr:clientData/>
  </xdr:twoCellAnchor>
  <xdr:oneCellAnchor>
    <xdr:from>
      <xdr:col>0</xdr:col>
      <xdr:colOff>0</xdr:colOff>
      <xdr:row>0</xdr:row>
      <xdr:rowOff>0</xdr:rowOff>
    </xdr:from>
    <xdr:ext cx="16240124" cy="1219436"/>
    <xdr:sp macro="" textlink="">
      <xdr:nvSpPr>
        <xdr:cNvPr id="8" name="Rettangolo 7">
          <a:extLst>
            <a:ext uri="{FF2B5EF4-FFF2-40B4-BE49-F238E27FC236}">
              <a16:creationId xmlns:a16="http://schemas.microsoft.com/office/drawing/2014/main" id="{D971E6B8-CEE4-4342-A87C-28F068C1B26C}"/>
            </a:ext>
          </a:extLst>
        </xdr:cNvPr>
        <xdr:cNvSpPr/>
      </xdr:nvSpPr>
      <xdr:spPr>
        <a:xfrm>
          <a:off x="0" y="0"/>
          <a:ext cx="16240124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it-IT" sz="72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GENERATORE DI DIAGRAMMI AD INSIEMI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137160</xdr:colOff>
      <xdr:row>1</xdr:row>
      <xdr:rowOff>0</xdr:rowOff>
    </xdr:from>
    <xdr:to>
      <xdr:col>13</xdr:col>
      <xdr:colOff>53340</xdr:colOff>
      <xdr:row>1</xdr:row>
      <xdr:rowOff>475488</xdr:rowOff>
    </xdr:to>
    <xdr:grpSp>
      <xdr:nvGrpSpPr>
        <xdr:cNvPr id="9" name="Group 8">
          <a:hlinkClick xmlns:r="http://schemas.openxmlformats.org/officeDocument/2006/relationships" r:id="rId1" tooltip="Go to"/>
          <a:extLst>
            <a:ext uri="{FF2B5EF4-FFF2-40B4-BE49-F238E27FC236}">
              <a16:creationId xmlns:a16="http://schemas.microsoft.com/office/drawing/2014/main" id="{73F582A6-B6BF-4F0B-8D15-4DE8B0303964}"/>
            </a:ext>
          </a:extLst>
        </xdr:cNvPr>
        <xdr:cNvGrpSpPr/>
      </xdr:nvGrpSpPr>
      <xdr:grpSpPr>
        <a:xfrm>
          <a:off x="10928985" y="85725"/>
          <a:ext cx="1183005" cy="475488"/>
          <a:chOff x="10858500" y="175260"/>
          <a:chExt cx="1157622" cy="504381"/>
        </a:xfrm>
      </xdr:grpSpPr>
      <xdr:sp macro="" textlink="">
        <xdr:nvSpPr>
          <xdr:cNvPr id="11" name="Rounded Rectangle 2">
            <a:hlinkClick xmlns:r="http://schemas.openxmlformats.org/officeDocument/2006/relationships" r:id="rId1" tooltip="Go to"/>
            <a:extLst>
              <a:ext uri="{FF2B5EF4-FFF2-40B4-BE49-F238E27FC236}">
                <a16:creationId xmlns:a16="http://schemas.microsoft.com/office/drawing/2014/main" id="{36BDC174-8169-4E60-A529-C56C8E502E80}"/>
              </a:ext>
            </a:extLst>
          </xdr:cNvPr>
          <xdr:cNvSpPr/>
        </xdr:nvSpPr>
        <xdr:spPr>
          <a:xfrm>
            <a:off x="10858500" y="175260"/>
            <a:ext cx="1157622" cy="504381"/>
          </a:xfrm>
          <a:prstGeom prst="roundRect">
            <a:avLst/>
          </a:prstGeom>
          <a:solidFill>
            <a:schemeClr val="bg1">
              <a:lumMod val="75000"/>
            </a:schemeClr>
          </a:solidFill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pic>
        <xdr:nvPicPr>
          <xdr:cNvPr id="12" name="Picture 11" descr="http://swiss-delicious.com/images/1024/icons/back.png">
            <a:hlinkClick xmlns:r="http://schemas.openxmlformats.org/officeDocument/2006/relationships" r:id="rId1" tooltip="Go to"/>
            <a:extLst>
              <a:ext uri="{FF2B5EF4-FFF2-40B4-BE49-F238E27FC236}">
                <a16:creationId xmlns:a16="http://schemas.microsoft.com/office/drawing/2014/main" id="{B488E81A-8C1A-4524-B093-3C9E89060499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 cstate="print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289" t="21508" r="18116" b="22717"/>
          <a:stretch/>
        </xdr:blipFill>
        <xdr:spPr bwMode="auto">
          <a:xfrm>
            <a:off x="10914406" y="198781"/>
            <a:ext cx="496171" cy="4604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3" name="TextBox 12">
            <a:hlinkClick xmlns:r="http://schemas.openxmlformats.org/officeDocument/2006/relationships" r:id="rId1" tooltip="Go to"/>
            <a:extLst>
              <a:ext uri="{FF2B5EF4-FFF2-40B4-BE49-F238E27FC236}">
                <a16:creationId xmlns:a16="http://schemas.microsoft.com/office/drawing/2014/main" id="{97AC3D0F-37FE-470F-A7E0-ECFC44853BA8}"/>
              </a:ext>
            </a:extLst>
          </xdr:cNvPr>
          <xdr:cNvSpPr txBox="1"/>
        </xdr:nvSpPr>
        <xdr:spPr>
          <a:xfrm>
            <a:off x="11338438" y="220816"/>
            <a:ext cx="671526" cy="4338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tr-TR" sz="1000" b="1" i="1"/>
              <a:t>Back</a:t>
            </a:r>
            <a:r>
              <a:rPr lang="tr-TR" sz="1000" b="1" i="1" baseline="0"/>
              <a:t> to </a:t>
            </a:r>
          </a:p>
          <a:p>
            <a:pPr algn="ctr"/>
            <a:r>
              <a:rPr lang="en-US" sz="1000" b="1" i="1" baseline="0"/>
              <a:t>Menu</a:t>
            </a:r>
            <a:endParaRPr lang="tr-TR" sz="1000" b="1" i="1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839804</xdr:colOff>
      <xdr:row>8</xdr:row>
      <xdr:rowOff>74523</xdr:rowOff>
    </xdr:from>
    <xdr:to>
      <xdr:col>9</xdr:col>
      <xdr:colOff>1136222</xdr:colOff>
      <xdr:row>21</xdr:row>
      <xdr:rowOff>218541</xdr:rowOff>
    </xdr:to>
    <xdr:sp macro="" textlink="">
      <xdr:nvSpPr>
        <xdr:cNvPr id="11" name="Freeform: Shape 10">
          <a:extLst>
            <a:ext uri="{FF2B5EF4-FFF2-40B4-BE49-F238E27FC236}">
              <a16:creationId xmlns:a16="http://schemas.microsoft.com/office/drawing/2014/main" id="{E19E5622-5FE0-4288-85FE-49580422F9E0}"/>
            </a:ext>
          </a:extLst>
        </xdr:cNvPr>
        <xdr:cNvSpPr>
          <a:spLocks/>
        </xdr:cNvSpPr>
      </xdr:nvSpPr>
      <xdr:spPr>
        <a:xfrm>
          <a:off x="6227144" y="1522323"/>
          <a:ext cx="3481578" cy="3454908"/>
        </a:xfrm>
        <a:custGeom>
          <a:avLst/>
          <a:gdLst>
            <a:gd name="connsiteX0" fmla="*/ 0 w 2452420"/>
            <a:gd name="connsiteY0" fmla="*/ 1226210 h 2452420"/>
            <a:gd name="connsiteX1" fmla="*/ 1226210 w 2452420"/>
            <a:gd name="connsiteY1" fmla="*/ 0 h 2452420"/>
            <a:gd name="connsiteX2" fmla="*/ 2452420 w 2452420"/>
            <a:gd name="connsiteY2" fmla="*/ 1226210 h 2452420"/>
            <a:gd name="connsiteX3" fmla="*/ 1226210 w 2452420"/>
            <a:gd name="connsiteY3" fmla="*/ 2452420 h 2452420"/>
            <a:gd name="connsiteX4" fmla="*/ 0 w 2452420"/>
            <a:gd name="connsiteY4" fmla="*/ 1226210 h 24524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452420" h="2452420">
              <a:moveTo>
                <a:pt x="0" y="1226210"/>
              </a:moveTo>
              <a:cubicBezTo>
                <a:pt x="0" y="548993"/>
                <a:pt x="548993" y="0"/>
                <a:pt x="1226210" y="0"/>
              </a:cubicBezTo>
              <a:cubicBezTo>
                <a:pt x="1903427" y="0"/>
                <a:pt x="2452420" y="548993"/>
                <a:pt x="2452420" y="1226210"/>
              </a:cubicBezTo>
              <a:cubicBezTo>
                <a:pt x="2452420" y="1903427"/>
                <a:pt x="1903427" y="2452420"/>
                <a:pt x="1226210" y="2452420"/>
              </a:cubicBezTo>
              <a:cubicBezTo>
                <a:pt x="548993" y="2452420"/>
                <a:pt x="0" y="1903427"/>
                <a:pt x="0" y="1226210"/>
              </a:cubicBezTo>
              <a:close/>
            </a:path>
          </a:pathLst>
        </a:custGeom>
        <a:solidFill>
          <a:srgbClr val="FF0000">
            <a:alpha val="49804"/>
          </a:srgbClr>
        </a:solidFill>
        <a:ln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hemeClr val="accent1">
            <a:alpha val="50000"/>
            <a:hueOff val="0"/>
            <a:satOff val="0"/>
            <a:lumOff val="0"/>
            <a:alphaOff val="0"/>
          </a:schemeClr>
        </a:fillRef>
        <a:effectRef idx="0">
          <a:schemeClr val="accent1">
            <a:alpha val="50000"/>
            <a:hueOff val="0"/>
            <a:satOff val="0"/>
            <a:lumOff val="0"/>
            <a:alphaOff val="0"/>
          </a:schemeClr>
        </a:effectRef>
        <a:fontRef idx="minor">
          <a:schemeClr val="tx1"/>
        </a:fontRef>
      </xdr:style>
      <xdr:txBody>
        <a:bodyPr spcFirstLastPara="0" vert="horz" wrap="square" lIns="750032" tIns="633542" rIns="230936" bIns="470047" numCol="1" spcCol="1270" anchor="ctr" anchorCtr="0">
          <a:noAutofit/>
        </a:bodyPr>
        <a:lstStyle/>
        <a:p>
          <a:pPr marL="0" lvl="0" indent="0" algn="ctr" defTabSz="2266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GB" sz="5100" kern="1200"/>
        </a:p>
      </xdr:txBody>
    </xdr:sp>
    <xdr:clientData/>
  </xdr:twoCellAnchor>
  <xdr:twoCellAnchor editAs="absolute">
    <xdr:from>
      <xdr:col>5</xdr:col>
      <xdr:colOff>319654</xdr:colOff>
      <xdr:row>8</xdr:row>
      <xdr:rowOff>89763</xdr:rowOff>
    </xdr:from>
    <xdr:to>
      <xdr:col>8</xdr:col>
      <xdr:colOff>600832</xdr:colOff>
      <xdr:row>21</xdr:row>
      <xdr:rowOff>224256</xdr:rowOff>
    </xdr:to>
    <xdr:sp macro="" textlink="">
      <xdr:nvSpPr>
        <xdr:cNvPr id="12" name="Freeform: Shape 11">
          <a:extLst>
            <a:ext uri="{FF2B5EF4-FFF2-40B4-BE49-F238E27FC236}">
              <a16:creationId xmlns:a16="http://schemas.microsoft.com/office/drawing/2014/main" id="{819EF77A-115A-4DCE-B2B5-B53111005873}"/>
            </a:ext>
          </a:extLst>
        </xdr:cNvPr>
        <xdr:cNvSpPr>
          <a:spLocks/>
        </xdr:cNvSpPr>
      </xdr:nvSpPr>
      <xdr:spPr>
        <a:xfrm>
          <a:off x="4099174" y="1537563"/>
          <a:ext cx="3481578" cy="3454908"/>
        </a:xfrm>
        <a:custGeom>
          <a:avLst/>
          <a:gdLst>
            <a:gd name="connsiteX0" fmla="*/ 0 w 2452420"/>
            <a:gd name="connsiteY0" fmla="*/ 1226210 h 2452420"/>
            <a:gd name="connsiteX1" fmla="*/ 1226210 w 2452420"/>
            <a:gd name="connsiteY1" fmla="*/ 0 h 2452420"/>
            <a:gd name="connsiteX2" fmla="*/ 2452420 w 2452420"/>
            <a:gd name="connsiteY2" fmla="*/ 1226210 h 2452420"/>
            <a:gd name="connsiteX3" fmla="*/ 1226210 w 2452420"/>
            <a:gd name="connsiteY3" fmla="*/ 2452420 h 2452420"/>
            <a:gd name="connsiteX4" fmla="*/ 0 w 2452420"/>
            <a:gd name="connsiteY4" fmla="*/ 1226210 h 24524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452420" h="2452420">
              <a:moveTo>
                <a:pt x="0" y="1226210"/>
              </a:moveTo>
              <a:cubicBezTo>
                <a:pt x="0" y="548993"/>
                <a:pt x="548993" y="0"/>
                <a:pt x="1226210" y="0"/>
              </a:cubicBezTo>
              <a:cubicBezTo>
                <a:pt x="1903427" y="0"/>
                <a:pt x="2452420" y="548993"/>
                <a:pt x="2452420" y="1226210"/>
              </a:cubicBezTo>
              <a:cubicBezTo>
                <a:pt x="2452420" y="1903427"/>
                <a:pt x="1903427" y="2452420"/>
                <a:pt x="1226210" y="2452420"/>
              </a:cubicBezTo>
              <a:cubicBezTo>
                <a:pt x="548993" y="2452420"/>
                <a:pt x="0" y="1903427"/>
                <a:pt x="0" y="1226210"/>
              </a:cubicBezTo>
              <a:close/>
            </a:path>
          </a:pathLst>
        </a:custGeom>
        <a:solidFill>
          <a:schemeClr val="accent6">
            <a:lumMod val="75000"/>
            <a:alpha val="49804"/>
          </a:schemeClr>
        </a:solidFill>
        <a:ln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hemeClr val="accent1">
            <a:alpha val="50000"/>
            <a:hueOff val="0"/>
            <a:satOff val="0"/>
            <a:lumOff val="0"/>
            <a:alphaOff val="0"/>
          </a:schemeClr>
        </a:fillRef>
        <a:effectRef idx="0">
          <a:schemeClr val="accent1">
            <a:alpha val="50000"/>
            <a:hueOff val="0"/>
            <a:satOff val="0"/>
            <a:lumOff val="0"/>
            <a:alphaOff val="0"/>
          </a:schemeClr>
        </a:effectRef>
        <a:fontRef idx="minor">
          <a:schemeClr val="tx1"/>
        </a:fontRef>
      </xdr:style>
      <xdr:txBody>
        <a:bodyPr spcFirstLastPara="0" vert="horz" wrap="square" lIns="230936" tIns="633542" rIns="750032" bIns="470047" numCol="1" spcCol="1270" anchor="ctr" anchorCtr="0">
          <a:noAutofit/>
        </a:bodyPr>
        <a:lstStyle/>
        <a:p>
          <a:pPr marL="0" lvl="0" indent="0" algn="ctr" defTabSz="2266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GB" sz="5100" kern="1200"/>
        </a:p>
      </xdr:txBody>
    </xdr:sp>
    <xdr:clientData/>
  </xdr:twoCellAnchor>
  <xdr:twoCellAnchor editAs="absolute">
    <xdr:from>
      <xdr:col>7</xdr:col>
      <xdr:colOff>975360</xdr:colOff>
      <xdr:row>9</xdr:row>
      <xdr:rowOff>142875</xdr:rowOff>
    </xdr:from>
    <xdr:to>
      <xdr:col>8</xdr:col>
      <xdr:colOff>457199</xdr:colOff>
      <xdr:row>20</xdr:row>
      <xdr:rowOff>108584</xdr:rowOff>
    </xdr:to>
    <xdr:sp macro="" textlink="$T$30">
      <xdr:nvSpPr>
        <xdr:cNvPr id="15" name="TextBox 14">
          <a:extLst>
            <a:ext uri="{FF2B5EF4-FFF2-40B4-BE49-F238E27FC236}">
              <a16:creationId xmlns:a16="http://schemas.microsoft.com/office/drawing/2014/main" id="{FE10349A-6A7D-4A82-8D5E-831FF011B20D}"/>
            </a:ext>
          </a:extLst>
        </xdr:cNvPr>
        <xdr:cNvSpPr txBox="1"/>
      </xdr:nvSpPr>
      <xdr:spPr>
        <a:xfrm>
          <a:off x="6362700" y="1842135"/>
          <a:ext cx="1074419" cy="27508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square" rtlCol="0" anchor="ctr">
          <a:noAutofit/>
        </a:bodyPr>
        <a:lstStyle/>
        <a:p>
          <a:pPr algn="ctr"/>
          <a:fld id="{C2B4A64A-36E7-4D9E-BC70-B5B0842CC8CF}" type="TxLink">
            <a:rPr lang="en-US" sz="900" b="1" i="0" u="none" strike="noStrike">
              <a:solidFill>
                <a:schemeClr val="bg1"/>
              </a:solidFill>
              <a:latin typeface="Calibri"/>
              <a:cs typeface="Calibri"/>
            </a:rPr>
            <a:pPr algn="ctr"/>
            <a:t>
 IMPRESA 1
 IMPRESA 6
 IMPRESA 7
 IMPRESA 8
 IMPRESA 9
 IMPRESA 10
 IMPRESA 11
 IMPRESA 12
 IMPRESA 13
 IMPRESA 14
 IMPRESA 15
 IMPRESA 16
 IMPRESA 17
 IMPRESA 18
 IMPRESA 19</a:t>
          </a:fld>
          <a:endParaRPr lang="en-GB" sz="1100" b="1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6</xdr:col>
      <xdr:colOff>22860</xdr:colOff>
      <xdr:row>8</xdr:row>
      <xdr:rowOff>220979</xdr:rowOff>
    </xdr:from>
    <xdr:to>
      <xdr:col>7</xdr:col>
      <xdr:colOff>815340</xdr:colOff>
      <xdr:row>21</xdr:row>
      <xdr:rowOff>104774</xdr:rowOff>
    </xdr:to>
    <xdr:sp macro="" textlink="$T$28">
      <xdr:nvSpPr>
        <xdr:cNvPr id="16" name="TextBox 15">
          <a:extLst>
            <a:ext uri="{FF2B5EF4-FFF2-40B4-BE49-F238E27FC236}">
              <a16:creationId xmlns:a16="http://schemas.microsoft.com/office/drawing/2014/main" id="{F5A77422-0BDF-49A1-B809-17DE9A53C235}"/>
            </a:ext>
          </a:extLst>
        </xdr:cNvPr>
        <xdr:cNvSpPr txBox="1"/>
      </xdr:nvSpPr>
      <xdr:spPr>
        <a:xfrm>
          <a:off x="4625340" y="1668779"/>
          <a:ext cx="1577340" cy="3190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square" rtlCol="0" anchor="ctr">
          <a:noAutofit/>
        </a:bodyPr>
        <a:lstStyle/>
        <a:p>
          <a:pPr algn="ctr"/>
          <a:fld id="{34E0B0A4-04BF-4512-9F23-0F1F29DE3D51}" type="TxLink">
            <a:rPr lang="en-US" sz="900" b="1" i="0" u="none" strike="noStrike">
              <a:solidFill>
                <a:schemeClr val="bg1"/>
              </a:solidFill>
              <a:latin typeface="Calibri"/>
              <a:cs typeface="Calibri"/>
            </a:rPr>
            <a:pPr algn="ctr"/>
            <a:t>
 IMPRESA 2
 IMPRESA 3
 IMPRESA 4
 IMPRESA 5</a:t>
          </a:fld>
          <a:endParaRPr lang="en-GB" sz="1100" b="1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8</xdr:col>
      <xdr:colOff>609600</xdr:colOff>
      <xdr:row>8</xdr:row>
      <xdr:rowOff>220979</xdr:rowOff>
    </xdr:from>
    <xdr:to>
      <xdr:col>9</xdr:col>
      <xdr:colOff>586740</xdr:colOff>
      <xdr:row>21</xdr:row>
      <xdr:rowOff>184784</xdr:rowOff>
    </xdr:to>
    <xdr:sp macro="" textlink="$T$29">
      <xdr:nvSpPr>
        <xdr:cNvPr id="17" name="TextBox 16">
          <a:extLst>
            <a:ext uri="{FF2B5EF4-FFF2-40B4-BE49-F238E27FC236}">
              <a16:creationId xmlns:a16="http://schemas.microsoft.com/office/drawing/2014/main" id="{ED9BBC3F-3596-4B00-810F-4A3FD2DA28B6}"/>
            </a:ext>
          </a:extLst>
        </xdr:cNvPr>
        <xdr:cNvSpPr txBox="1"/>
      </xdr:nvSpPr>
      <xdr:spPr>
        <a:xfrm>
          <a:off x="7589520" y="1668779"/>
          <a:ext cx="1569720" cy="3270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191B3DCF-8F89-42AC-A4A1-644F1F7989BE}" type="TxLink">
            <a:rPr lang="en-US" sz="900" b="1" i="0" u="none" strike="noStrike">
              <a:solidFill>
                <a:schemeClr val="bg1"/>
              </a:solidFill>
              <a:latin typeface="Calibri"/>
              <a:ea typeface="+mn-ea"/>
              <a:cs typeface="Calibri"/>
            </a:rPr>
            <a:pPr marL="0" indent="0" algn="ctr"/>
            <a:t>
 IMPRESA 20
 IMPRESA 21
 IMPRESA 22
 IMPRESA 23</a:t>
          </a:fld>
          <a:endParaRPr lang="en-GB" sz="900" b="1" i="0" u="none" strike="noStrike">
            <a:solidFill>
              <a:schemeClr val="bg1"/>
            </a:solidFill>
            <a:latin typeface="Calibri"/>
            <a:ea typeface="+mn-ea"/>
            <a:cs typeface="Calibri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1390650</xdr:colOff>
      <xdr:row>49</xdr:row>
      <xdr:rowOff>38100</xdr:rowOff>
    </xdr:from>
    <xdr:ext cx="1711485" cy="208578"/>
    <xdr:sp macro="" textlink="">
      <xdr:nvSpPr>
        <xdr:cNvPr id="3" name="Rectangle 2">
          <a:hlinkClick xmlns:r="http://schemas.openxmlformats.org/officeDocument/2006/relationships" r:id="rId1" tooltip="Someka Excel Solutions"/>
          <a:extLst>
            <a:ext uri="{FF2B5EF4-FFF2-40B4-BE49-F238E27FC236}">
              <a16:creationId xmlns:a16="http://schemas.microsoft.com/office/drawing/2014/main" id="{E14E3751-1CC3-4A7E-91F4-A81395CE06F2}"/>
            </a:ext>
          </a:extLst>
        </xdr:cNvPr>
        <xdr:cNvSpPr/>
      </xdr:nvSpPr>
      <xdr:spPr>
        <a:xfrm>
          <a:off x="11039475" y="6353175"/>
          <a:ext cx="1711485" cy="20857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18000" rIns="36000" bIns="18000" rtlCol="0" anchor="t">
          <a:spAutoFit/>
        </a:bodyPr>
        <a:lstStyle/>
        <a:p>
          <a:pPr algn="l"/>
          <a:r>
            <a:rPr lang="tr-TR" sz="1100" i="0" u="none">
              <a:solidFill>
                <a:schemeClr val="bg1">
                  <a:lumMod val="95000"/>
                </a:schemeClr>
              </a:solidFill>
            </a:rPr>
            <a:t>Developed</a:t>
          </a:r>
          <a:r>
            <a:rPr lang="tr-TR" sz="1100" i="1" u="none">
              <a:solidFill>
                <a:schemeClr val="bg1">
                  <a:lumMod val="95000"/>
                </a:schemeClr>
              </a:solidFill>
            </a:rPr>
            <a:t> by someka.net ©</a:t>
          </a:r>
        </a:p>
      </xdr:txBody>
    </xdr:sp>
    <xdr:clientData/>
  </xdr:oneCellAnchor>
  <xdr:twoCellAnchor editAs="absolute">
    <xdr:from>
      <xdr:col>8</xdr:col>
      <xdr:colOff>224790</xdr:colOff>
      <xdr:row>1</xdr:row>
      <xdr:rowOff>9525</xdr:rowOff>
    </xdr:from>
    <xdr:to>
      <xdr:col>9</xdr:col>
      <xdr:colOff>177164</xdr:colOff>
      <xdr:row>2</xdr:row>
      <xdr:rowOff>295402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BE724A8-A4AC-418B-99E7-35B9AD25B917}"/>
            </a:ext>
          </a:extLst>
        </xdr:cNvPr>
        <xdr:cNvSpPr txBox="1"/>
      </xdr:nvSpPr>
      <xdr:spPr>
        <a:xfrm>
          <a:off x="8279130" y="93345"/>
          <a:ext cx="1483994" cy="5373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GB" sz="900">
              <a:solidFill>
                <a:schemeClr val="bg1"/>
              </a:solidFill>
            </a:rPr>
            <a:t> Unique Excel templates →</a:t>
          </a:r>
        </a:p>
        <a:p>
          <a:pPr algn="l"/>
          <a:endParaRPr lang="en-GB" sz="900">
            <a:solidFill>
              <a:schemeClr val="bg1"/>
            </a:solidFill>
          </a:endParaRPr>
        </a:p>
        <a:p>
          <a:pPr algn="l"/>
          <a:r>
            <a:rPr lang="en-GB" sz="900" i="1">
              <a:solidFill>
                <a:schemeClr val="bg1"/>
              </a:solidFill>
            </a:rPr>
            <a:t>Contact: info@someka.net</a:t>
          </a:r>
        </a:p>
      </xdr:txBody>
    </xdr:sp>
    <xdr:clientData/>
  </xdr:twoCellAnchor>
  <xdr:twoCellAnchor editAs="absolute">
    <xdr:from>
      <xdr:col>9</xdr:col>
      <xdr:colOff>205740</xdr:colOff>
      <xdr:row>1</xdr:row>
      <xdr:rowOff>47625</xdr:rowOff>
    </xdr:from>
    <xdr:to>
      <xdr:col>9</xdr:col>
      <xdr:colOff>1549231</xdr:colOff>
      <xdr:row>2</xdr:row>
      <xdr:rowOff>244684</xdr:rowOff>
    </xdr:to>
    <xdr:pic>
      <xdr:nvPicPr>
        <xdr:cNvPr id="6" name="Picture 5">
          <a:hlinkClick xmlns:r="http://schemas.openxmlformats.org/officeDocument/2006/relationships" r:id="rId1" tooltip="Someka"/>
          <a:extLst>
            <a:ext uri="{FF2B5EF4-FFF2-40B4-BE49-F238E27FC236}">
              <a16:creationId xmlns:a16="http://schemas.microsoft.com/office/drawing/2014/main" id="{2FD84475-2638-4885-92F1-F74E6072742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829" b="33829"/>
        <a:stretch/>
      </xdr:blipFill>
      <xdr:spPr>
        <a:xfrm>
          <a:off x="9791700" y="131445"/>
          <a:ext cx="1372066" cy="448519"/>
        </a:xfrm>
        <a:prstGeom prst="rect">
          <a:avLst/>
        </a:prstGeom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</xdr:col>
      <xdr:colOff>60960</xdr:colOff>
      <xdr:row>1</xdr:row>
      <xdr:rowOff>40005</xdr:rowOff>
    </xdr:from>
    <xdr:to>
      <xdr:col>2</xdr:col>
      <xdr:colOff>413385</xdr:colOff>
      <xdr:row>2</xdr:row>
      <xdr:rowOff>230505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9485A8D-842C-478A-BDFF-86AF977044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20040" y="131445"/>
          <a:ext cx="443865" cy="443865"/>
        </a:xfrm>
        <a:prstGeom prst="rect">
          <a:avLst/>
        </a:prstGeom>
      </xdr:spPr>
    </xdr:pic>
    <xdr:clientData/>
  </xdr:twoCellAnchor>
  <xdr:twoCellAnchor editAs="absolute">
    <xdr:from>
      <xdr:col>6</xdr:col>
      <xdr:colOff>794470</xdr:colOff>
      <xdr:row>14</xdr:row>
      <xdr:rowOff>186690</xdr:rowOff>
    </xdr:from>
    <xdr:to>
      <xdr:col>9</xdr:col>
      <xdr:colOff>1410928</xdr:colOff>
      <xdr:row>41</xdr:row>
      <xdr:rowOff>64008</xdr:rowOff>
    </xdr:to>
    <xdr:sp macro="" textlink="">
      <xdr:nvSpPr>
        <xdr:cNvPr id="8" name="Freeform: Shape 7">
          <a:extLst>
            <a:ext uri="{FF2B5EF4-FFF2-40B4-BE49-F238E27FC236}">
              <a16:creationId xmlns:a16="http://schemas.microsoft.com/office/drawing/2014/main" id="{E7841E0E-50E7-41F5-8928-6A286985251E}"/>
            </a:ext>
          </a:extLst>
        </xdr:cNvPr>
        <xdr:cNvSpPr>
          <a:spLocks/>
        </xdr:cNvSpPr>
      </xdr:nvSpPr>
      <xdr:spPr>
        <a:xfrm>
          <a:off x="7515310" y="2983230"/>
          <a:ext cx="3481578" cy="3454908"/>
        </a:xfrm>
        <a:custGeom>
          <a:avLst/>
          <a:gdLst>
            <a:gd name="connsiteX0" fmla="*/ 0 w 2452420"/>
            <a:gd name="connsiteY0" fmla="*/ 1226210 h 2452420"/>
            <a:gd name="connsiteX1" fmla="*/ 1226210 w 2452420"/>
            <a:gd name="connsiteY1" fmla="*/ 0 h 2452420"/>
            <a:gd name="connsiteX2" fmla="*/ 2452420 w 2452420"/>
            <a:gd name="connsiteY2" fmla="*/ 1226210 h 2452420"/>
            <a:gd name="connsiteX3" fmla="*/ 1226210 w 2452420"/>
            <a:gd name="connsiteY3" fmla="*/ 2452420 h 2452420"/>
            <a:gd name="connsiteX4" fmla="*/ 0 w 2452420"/>
            <a:gd name="connsiteY4" fmla="*/ 1226210 h 24524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452420" h="2452420">
              <a:moveTo>
                <a:pt x="0" y="1226210"/>
              </a:moveTo>
              <a:cubicBezTo>
                <a:pt x="0" y="548993"/>
                <a:pt x="548993" y="0"/>
                <a:pt x="1226210" y="0"/>
              </a:cubicBezTo>
              <a:cubicBezTo>
                <a:pt x="1903427" y="0"/>
                <a:pt x="2452420" y="548993"/>
                <a:pt x="2452420" y="1226210"/>
              </a:cubicBezTo>
              <a:cubicBezTo>
                <a:pt x="2452420" y="1903427"/>
                <a:pt x="1903427" y="2452420"/>
                <a:pt x="1226210" y="2452420"/>
              </a:cubicBezTo>
              <a:cubicBezTo>
                <a:pt x="548993" y="2452420"/>
                <a:pt x="0" y="1903427"/>
                <a:pt x="0" y="1226210"/>
              </a:cubicBezTo>
              <a:close/>
            </a:path>
          </a:pathLst>
        </a:custGeom>
        <a:solidFill>
          <a:srgbClr val="FFFF66">
            <a:alpha val="77000"/>
          </a:srgbClr>
        </a:solidFill>
        <a:ln>
          <a:noFill/>
        </a:ln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hemeClr val="accent1">
            <a:alpha val="50000"/>
            <a:hueOff val="0"/>
            <a:satOff val="0"/>
            <a:lumOff val="0"/>
            <a:alphaOff val="0"/>
          </a:schemeClr>
        </a:fillRef>
        <a:effectRef idx="0">
          <a:schemeClr val="accent1">
            <a:alpha val="50000"/>
            <a:hueOff val="0"/>
            <a:satOff val="0"/>
            <a:lumOff val="0"/>
            <a:alphaOff val="0"/>
          </a:schemeClr>
        </a:effectRef>
        <a:fontRef idx="minor">
          <a:schemeClr val="tx1"/>
        </a:fontRef>
      </xdr:style>
      <xdr:txBody>
        <a:bodyPr spcFirstLastPara="0" vert="horz" wrap="square" lIns="750032" tIns="633542" rIns="230936" bIns="470047" numCol="1" spcCol="1270" anchor="ctr" anchorCtr="0">
          <a:noAutofit/>
        </a:bodyPr>
        <a:lstStyle/>
        <a:p>
          <a:pPr marL="0" lvl="0" indent="0" algn="ctr" defTabSz="2266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GB" sz="5100" kern="1200"/>
        </a:p>
      </xdr:txBody>
    </xdr:sp>
    <xdr:clientData/>
  </xdr:twoCellAnchor>
  <xdr:twoCellAnchor editAs="absolute">
    <xdr:from>
      <xdr:col>5</xdr:col>
      <xdr:colOff>266700</xdr:colOff>
      <xdr:row>14</xdr:row>
      <xdr:rowOff>201930</xdr:rowOff>
    </xdr:from>
    <xdr:to>
      <xdr:col>8</xdr:col>
      <xdr:colOff>862203</xdr:colOff>
      <xdr:row>41</xdr:row>
      <xdr:rowOff>79248</xdr:rowOff>
    </xdr:to>
    <xdr:sp macro="" textlink="">
      <xdr:nvSpPr>
        <xdr:cNvPr id="9" name="Freeform: Shape 8">
          <a:extLst>
            <a:ext uri="{FF2B5EF4-FFF2-40B4-BE49-F238E27FC236}">
              <a16:creationId xmlns:a16="http://schemas.microsoft.com/office/drawing/2014/main" id="{0AD80A7B-7046-4653-BB85-D13092E8B36C}"/>
            </a:ext>
          </a:extLst>
        </xdr:cNvPr>
        <xdr:cNvSpPr>
          <a:spLocks/>
        </xdr:cNvSpPr>
      </xdr:nvSpPr>
      <xdr:spPr>
        <a:xfrm>
          <a:off x="5394960" y="2998470"/>
          <a:ext cx="3521583" cy="3454908"/>
        </a:xfrm>
        <a:custGeom>
          <a:avLst/>
          <a:gdLst>
            <a:gd name="connsiteX0" fmla="*/ 0 w 2452420"/>
            <a:gd name="connsiteY0" fmla="*/ 1226210 h 2452420"/>
            <a:gd name="connsiteX1" fmla="*/ 1226210 w 2452420"/>
            <a:gd name="connsiteY1" fmla="*/ 0 h 2452420"/>
            <a:gd name="connsiteX2" fmla="*/ 2452420 w 2452420"/>
            <a:gd name="connsiteY2" fmla="*/ 1226210 h 2452420"/>
            <a:gd name="connsiteX3" fmla="*/ 1226210 w 2452420"/>
            <a:gd name="connsiteY3" fmla="*/ 2452420 h 2452420"/>
            <a:gd name="connsiteX4" fmla="*/ 0 w 2452420"/>
            <a:gd name="connsiteY4" fmla="*/ 1226210 h 24524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452420" h="2452420">
              <a:moveTo>
                <a:pt x="0" y="1226210"/>
              </a:moveTo>
              <a:cubicBezTo>
                <a:pt x="0" y="548993"/>
                <a:pt x="548993" y="0"/>
                <a:pt x="1226210" y="0"/>
              </a:cubicBezTo>
              <a:cubicBezTo>
                <a:pt x="1903427" y="0"/>
                <a:pt x="2452420" y="548993"/>
                <a:pt x="2452420" y="1226210"/>
              </a:cubicBezTo>
              <a:cubicBezTo>
                <a:pt x="2452420" y="1903427"/>
                <a:pt x="1903427" y="2452420"/>
                <a:pt x="1226210" y="2452420"/>
              </a:cubicBezTo>
              <a:cubicBezTo>
                <a:pt x="548993" y="2452420"/>
                <a:pt x="0" y="1903427"/>
                <a:pt x="0" y="1226210"/>
              </a:cubicBezTo>
              <a:close/>
            </a:path>
          </a:pathLst>
        </a:custGeom>
        <a:solidFill>
          <a:srgbClr val="00B050">
            <a:alpha val="50000"/>
          </a:srgbClr>
        </a:solidFill>
        <a:ln>
          <a:noFill/>
        </a:ln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hemeClr val="accent1">
            <a:alpha val="50000"/>
            <a:hueOff val="0"/>
            <a:satOff val="0"/>
            <a:lumOff val="0"/>
            <a:alphaOff val="0"/>
          </a:schemeClr>
        </a:fillRef>
        <a:effectRef idx="0">
          <a:schemeClr val="accent1">
            <a:alpha val="50000"/>
            <a:hueOff val="0"/>
            <a:satOff val="0"/>
            <a:lumOff val="0"/>
            <a:alphaOff val="0"/>
          </a:schemeClr>
        </a:effectRef>
        <a:fontRef idx="minor">
          <a:schemeClr val="tx1"/>
        </a:fontRef>
      </xdr:style>
      <xdr:txBody>
        <a:bodyPr spcFirstLastPara="0" vert="horz" wrap="square" lIns="230936" tIns="633542" rIns="750032" bIns="470047" numCol="1" spcCol="1270" anchor="ctr" anchorCtr="0">
          <a:noAutofit/>
        </a:bodyPr>
        <a:lstStyle/>
        <a:p>
          <a:pPr marL="0" lvl="0" indent="0" algn="ctr" defTabSz="2266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GB" sz="5100" kern="1200"/>
        </a:p>
      </xdr:txBody>
    </xdr:sp>
    <xdr:clientData/>
  </xdr:twoCellAnchor>
  <xdr:twoCellAnchor editAs="absolute">
    <xdr:from>
      <xdr:col>5</xdr:col>
      <xdr:colOff>1326875</xdr:colOff>
      <xdr:row>7</xdr:row>
      <xdr:rowOff>220980</xdr:rowOff>
    </xdr:from>
    <xdr:to>
      <xdr:col>9</xdr:col>
      <xdr:colOff>350753</xdr:colOff>
      <xdr:row>32</xdr:row>
      <xdr:rowOff>79248</xdr:rowOff>
    </xdr:to>
    <xdr:sp macro="" textlink="">
      <xdr:nvSpPr>
        <xdr:cNvPr id="10" name="Freeform: Shape 9">
          <a:extLst>
            <a:ext uri="{FF2B5EF4-FFF2-40B4-BE49-F238E27FC236}">
              <a16:creationId xmlns:a16="http://schemas.microsoft.com/office/drawing/2014/main" id="{E6287E6F-F5F6-4A9D-AC15-D3E847493C54}"/>
            </a:ext>
          </a:extLst>
        </xdr:cNvPr>
        <xdr:cNvSpPr>
          <a:spLocks/>
        </xdr:cNvSpPr>
      </xdr:nvSpPr>
      <xdr:spPr>
        <a:xfrm>
          <a:off x="6455135" y="1257300"/>
          <a:ext cx="3481578" cy="3454908"/>
        </a:xfrm>
        <a:custGeom>
          <a:avLst/>
          <a:gdLst>
            <a:gd name="connsiteX0" fmla="*/ 0 w 2452420"/>
            <a:gd name="connsiteY0" fmla="*/ 1226210 h 2452420"/>
            <a:gd name="connsiteX1" fmla="*/ 1226210 w 2452420"/>
            <a:gd name="connsiteY1" fmla="*/ 0 h 2452420"/>
            <a:gd name="connsiteX2" fmla="*/ 2452420 w 2452420"/>
            <a:gd name="connsiteY2" fmla="*/ 1226210 h 2452420"/>
            <a:gd name="connsiteX3" fmla="*/ 1226210 w 2452420"/>
            <a:gd name="connsiteY3" fmla="*/ 2452420 h 2452420"/>
            <a:gd name="connsiteX4" fmla="*/ 0 w 2452420"/>
            <a:gd name="connsiteY4" fmla="*/ 1226210 h 24524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452420" h="2452420">
              <a:moveTo>
                <a:pt x="0" y="1226210"/>
              </a:moveTo>
              <a:cubicBezTo>
                <a:pt x="0" y="548993"/>
                <a:pt x="548993" y="0"/>
                <a:pt x="1226210" y="0"/>
              </a:cubicBezTo>
              <a:cubicBezTo>
                <a:pt x="1903427" y="0"/>
                <a:pt x="2452420" y="548993"/>
                <a:pt x="2452420" y="1226210"/>
              </a:cubicBezTo>
              <a:cubicBezTo>
                <a:pt x="2452420" y="1903427"/>
                <a:pt x="1903427" y="2452420"/>
                <a:pt x="1226210" y="2452420"/>
              </a:cubicBezTo>
              <a:cubicBezTo>
                <a:pt x="548993" y="2452420"/>
                <a:pt x="0" y="1903427"/>
                <a:pt x="0" y="1226210"/>
              </a:cubicBezTo>
              <a:close/>
            </a:path>
          </a:pathLst>
        </a:custGeom>
        <a:solidFill>
          <a:srgbClr val="2E75B6">
            <a:alpha val="50000"/>
          </a:srgbClr>
        </a:solidFill>
        <a:ln>
          <a:noFill/>
        </a:ln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hemeClr val="accent1">
            <a:alpha val="50000"/>
            <a:hueOff val="0"/>
            <a:satOff val="0"/>
            <a:lumOff val="0"/>
            <a:alphaOff val="0"/>
          </a:schemeClr>
        </a:fillRef>
        <a:effectRef idx="0">
          <a:schemeClr val="accent1">
            <a:alpha val="50000"/>
            <a:hueOff val="0"/>
            <a:satOff val="0"/>
            <a:lumOff val="0"/>
            <a:alphaOff val="0"/>
          </a:schemeClr>
        </a:effectRef>
        <a:fontRef idx="minor">
          <a:schemeClr val="tx1"/>
        </a:fontRef>
      </xdr:style>
      <xdr:txBody>
        <a:bodyPr spcFirstLastPara="0" vert="horz" wrap="square" lIns="230936" tIns="633542" rIns="750032" bIns="470047" numCol="1" spcCol="1270" anchor="ctr" anchorCtr="0">
          <a:noAutofit/>
        </a:bodyPr>
        <a:lstStyle/>
        <a:p>
          <a:pPr marL="0" lvl="0" indent="0" algn="ctr" defTabSz="2266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GB" sz="5100" kern="1200"/>
        </a:p>
      </xdr:txBody>
    </xdr:sp>
    <xdr:clientData/>
  </xdr:twoCellAnchor>
  <xdr:twoCellAnchor editAs="absolute">
    <xdr:from>
      <xdr:col>6</xdr:col>
      <xdr:colOff>800100</xdr:colOff>
      <xdr:row>7</xdr:row>
      <xdr:rowOff>120015</xdr:rowOff>
    </xdr:from>
    <xdr:to>
      <xdr:col>8</xdr:col>
      <xdr:colOff>796290</xdr:colOff>
      <xdr:row>15</xdr:row>
      <xdr:rowOff>234315</xdr:rowOff>
    </xdr:to>
    <xdr:sp macro="" textlink="$R$78">
      <xdr:nvSpPr>
        <xdr:cNvPr id="12" name="TextBox 11">
          <a:extLst>
            <a:ext uri="{FF2B5EF4-FFF2-40B4-BE49-F238E27FC236}">
              <a16:creationId xmlns:a16="http://schemas.microsoft.com/office/drawing/2014/main" id="{7FD297BB-28EA-471F-9EE2-D534A7A6E9E8}"/>
            </a:ext>
          </a:extLst>
        </xdr:cNvPr>
        <xdr:cNvSpPr txBox="1"/>
      </xdr:nvSpPr>
      <xdr:spPr>
        <a:xfrm>
          <a:off x="7520940" y="1156335"/>
          <a:ext cx="1329690" cy="21259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square" rtlCol="0" anchor="ctr">
          <a:noAutofit/>
        </a:bodyPr>
        <a:lstStyle/>
        <a:p>
          <a:pPr algn="ctr"/>
          <a:fld id="{6F4EAF38-9D9C-4136-A9E8-AB5E8A3DE66E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
 Elephants
 Giraffes
 Cows
 Sharks
 Camels
 Bears</a:t>
          </a:fld>
          <a:endParaRPr lang="en-GB" sz="1100"/>
        </a:p>
      </xdr:txBody>
    </xdr:sp>
    <xdr:clientData/>
  </xdr:twoCellAnchor>
  <xdr:twoCellAnchor editAs="absolute">
    <xdr:from>
      <xdr:col>5</xdr:col>
      <xdr:colOff>617220</xdr:colOff>
      <xdr:row>15</xdr:row>
      <xdr:rowOff>200025</xdr:rowOff>
    </xdr:from>
    <xdr:to>
      <xdr:col>6</xdr:col>
      <xdr:colOff>144779</xdr:colOff>
      <xdr:row>39</xdr:row>
      <xdr:rowOff>173355</xdr:rowOff>
    </xdr:to>
    <xdr:sp macro="" textlink="$S$78">
      <xdr:nvSpPr>
        <xdr:cNvPr id="13" name="TextBox 12">
          <a:extLst>
            <a:ext uri="{FF2B5EF4-FFF2-40B4-BE49-F238E27FC236}">
              <a16:creationId xmlns:a16="http://schemas.microsoft.com/office/drawing/2014/main" id="{42D905A6-B7D9-4508-BE7A-813C01928E6D}"/>
            </a:ext>
          </a:extLst>
        </xdr:cNvPr>
        <xdr:cNvSpPr txBox="1"/>
      </xdr:nvSpPr>
      <xdr:spPr>
        <a:xfrm>
          <a:off x="5745480" y="3248025"/>
          <a:ext cx="1120139" cy="2914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square" rtlCol="0" anchor="ctr">
          <a:noAutofit/>
        </a:bodyPr>
        <a:lstStyle/>
        <a:p>
          <a:pPr algn="ctr"/>
          <a:fld id="{6D3B1E47-238D-4D8B-B37F-2E587474E2B6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
 Dogs
 Cats
 Goats
 Sheep
 Armadillos
 Foxes
 Cheetahs
 Chimpanzees</a:t>
          </a:fld>
          <a:endParaRPr lang="en-GB" sz="1100"/>
        </a:p>
      </xdr:txBody>
    </xdr:sp>
    <xdr:clientData/>
  </xdr:twoCellAnchor>
  <xdr:twoCellAnchor editAs="absolute">
    <xdr:from>
      <xdr:col>9</xdr:col>
      <xdr:colOff>68580</xdr:colOff>
      <xdr:row>16</xdr:row>
      <xdr:rowOff>53340</xdr:rowOff>
    </xdr:from>
    <xdr:to>
      <xdr:col>9</xdr:col>
      <xdr:colOff>1059180</xdr:colOff>
      <xdr:row>39</xdr:row>
      <xdr:rowOff>89535</xdr:rowOff>
    </xdr:to>
    <xdr:sp macro="" textlink="$T$78">
      <xdr:nvSpPr>
        <xdr:cNvPr id="14" name="TextBox 13">
          <a:extLst>
            <a:ext uri="{FF2B5EF4-FFF2-40B4-BE49-F238E27FC236}">
              <a16:creationId xmlns:a16="http://schemas.microsoft.com/office/drawing/2014/main" id="{EF20A8CF-FD33-4F2C-A445-0750A636654B}"/>
            </a:ext>
          </a:extLst>
        </xdr:cNvPr>
        <xdr:cNvSpPr txBox="1"/>
      </xdr:nvSpPr>
      <xdr:spPr>
        <a:xfrm>
          <a:off x="9654540" y="3352800"/>
          <a:ext cx="990600" cy="2726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square" rtlCol="0" anchor="ctr">
          <a:noAutofit/>
        </a:bodyPr>
        <a:lstStyle/>
        <a:p>
          <a:pPr algn="ctr"/>
          <a:fld id="{36C015B9-4E1E-449B-9E7B-A2800B44D940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
 Octopus
 Fishes
 Mollusks
 Squids
 Eels
 Turtles
 Seals
 Penguins</a:t>
          </a:fld>
          <a:endParaRPr lang="en-GB" sz="1100"/>
        </a:p>
      </xdr:txBody>
    </xdr:sp>
    <xdr:clientData/>
  </xdr:twoCellAnchor>
  <xdr:twoCellAnchor editAs="absolute">
    <xdr:from>
      <xdr:col>6</xdr:col>
      <xdr:colOff>80483</xdr:colOff>
      <xdr:row>14</xdr:row>
      <xdr:rowOff>140970</xdr:rowOff>
    </xdr:from>
    <xdr:to>
      <xdr:col>6</xdr:col>
      <xdr:colOff>967740</xdr:colOff>
      <xdr:row>30</xdr:row>
      <xdr:rowOff>55245</xdr:rowOff>
    </xdr:to>
    <xdr:sp macro="" textlink="$U$78">
      <xdr:nvSpPr>
        <xdr:cNvPr id="17" name="TextBox 16">
          <a:extLst>
            <a:ext uri="{FF2B5EF4-FFF2-40B4-BE49-F238E27FC236}">
              <a16:creationId xmlns:a16="http://schemas.microsoft.com/office/drawing/2014/main" id="{AE0EDA2A-EEB6-4D19-9502-9813BBFA5C9E}"/>
            </a:ext>
          </a:extLst>
        </xdr:cNvPr>
        <xdr:cNvSpPr txBox="1"/>
      </xdr:nvSpPr>
      <xdr:spPr>
        <a:xfrm>
          <a:off x="6801323" y="2937510"/>
          <a:ext cx="887257" cy="136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square" rtlCol="0" anchor="ctr">
          <a:noAutofit/>
        </a:bodyPr>
        <a:lstStyle/>
        <a:p>
          <a:pPr algn="ctr"/>
          <a:fld id="{CCCC1ECB-F6DD-4E6F-8303-FCBBE202A38F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
 Horses
 Buffaloes</a:t>
          </a:fld>
          <a:endParaRPr lang="en-GB" sz="1100"/>
        </a:p>
      </xdr:txBody>
    </xdr:sp>
    <xdr:clientData/>
  </xdr:twoCellAnchor>
  <xdr:twoCellAnchor editAs="absolute">
    <xdr:from>
      <xdr:col>8</xdr:col>
      <xdr:colOff>583403</xdr:colOff>
      <xdr:row>14</xdr:row>
      <xdr:rowOff>127635</xdr:rowOff>
    </xdr:from>
    <xdr:to>
      <xdr:col>9</xdr:col>
      <xdr:colOff>38100</xdr:colOff>
      <xdr:row>30</xdr:row>
      <xdr:rowOff>24764</xdr:rowOff>
    </xdr:to>
    <xdr:sp macro="" textlink="$V$78">
      <xdr:nvSpPr>
        <xdr:cNvPr id="18" name="TextBox 17">
          <a:extLst>
            <a:ext uri="{FF2B5EF4-FFF2-40B4-BE49-F238E27FC236}">
              <a16:creationId xmlns:a16="http://schemas.microsoft.com/office/drawing/2014/main" id="{BC60C8D0-E3D5-45C6-95D8-CC28DD827469}"/>
            </a:ext>
          </a:extLst>
        </xdr:cNvPr>
        <xdr:cNvSpPr txBox="1"/>
      </xdr:nvSpPr>
      <xdr:spPr>
        <a:xfrm>
          <a:off x="8637743" y="2924175"/>
          <a:ext cx="986317" cy="13449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square" rtlCol="0" anchor="ctr">
          <a:noAutofit/>
        </a:bodyPr>
        <a:lstStyle/>
        <a:p>
          <a:pPr algn="ctr"/>
          <a:fld id="{C3D0F2C5-6DCF-4B1D-B914-3E2ACA73A143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
 Whales
 Dolphins</a:t>
          </a:fld>
          <a:endParaRPr lang="en-GB" sz="1100"/>
        </a:p>
      </xdr:txBody>
    </xdr:sp>
    <xdr:clientData/>
  </xdr:twoCellAnchor>
  <xdr:twoCellAnchor editAs="absolute">
    <xdr:from>
      <xdr:col>6</xdr:col>
      <xdr:colOff>861060</xdr:colOff>
      <xdr:row>31</xdr:row>
      <xdr:rowOff>179070</xdr:rowOff>
    </xdr:from>
    <xdr:to>
      <xdr:col>8</xdr:col>
      <xdr:colOff>708659</xdr:colOff>
      <xdr:row>39</xdr:row>
      <xdr:rowOff>60960</xdr:rowOff>
    </xdr:to>
    <xdr:sp macro="" textlink="$W$78">
      <xdr:nvSpPr>
        <xdr:cNvPr id="19" name="TextBox 18">
          <a:extLst>
            <a:ext uri="{FF2B5EF4-FFF2-40B4-BE49-F238E27FC236}">
              <a16:creationId xmlns:a16="http://schemas.microsoft.com/office/drawing/2014/main" id="{5347BC79-5A01-4FFE-B918-7AB6AC1DE04B}"/>
            </a:ext>
          </a:extLst>
        </xdr:cNvPr>
        <xdr:cNvSpPr txBox="1"/>
      </xdr:nvSpPr>
      <xdr:spPr>
        <a:xfrm>
          <a:off x="7581900" y="4631055"/>
          <a:ext cx="1181099" cy="1415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square" rtlCol="0" anchor="ctr">
          <a:noAutofit/>
        </a:bodyPr>
        <a:lstStyle/>
        <a:p>
          <a:pPr algn="ctr"/>
          <a:fld id="{059D9E85-8D22-4235-A488-AFEA34A83FF3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 </a:t>
          </a:fld>
          <a:endParaRPr lang="en-GB" sz="1100"/>
        </a:p>
      </xdr:txBody>
    </xdr:sp>
    <xdr:clientData/>
  </xdr:twoCellAnchor>
  <xdr:oneCellAnchor>
    <xdr:from>
      <xdr:col>7</xdr:col>
      <xdr:colOff>777173</xdr:colOff>
      <xdr:row>22</xdr:row>
      <xdr:rowOff>54169</xdr:rowOff>
    </xdr:from>
    <xdr:ext cx="216533" cy="264560"/>
    <xdr:sp macro="" textlink="$Y$78">
      <xdr:nvSpPr>
        <xdr:cNvPr id="20" name="TextBox 19">
          <a:extLst>
            <a:ext uri="{FF2B5EF4-FFF2-40B4-BE49-F238E27FC236}">
              <a16:creationId xmlns:a16="http://schemas.microsoft.com/office/drawing/2014/main" id="{9CC0C0FA-5088-46A1-99D0-5CE91103280A}"/>
            </a:ext>
          </a:extLst>
        </xdr:cNvPr>
        <xdr:cNvSpPr txBox="1"/>
      </xdr:nvSpPr>
      <xdr:spPr>
        <a:xfrm>
          <a:off x="9128693" y="3437449"/>
          <a:ext cx="21653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fld id="{855131C1-16CE-4E1F-AEF8-C22DE7848AC5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 </a:t>
          </a:fld>
          <a:endParaRPr lang="en-GB" sz="1100"/>
        </a:p>
      </xdr:txBody>
    </xdr:sp>
    <xdr:clientData/>
  </xdr:oneCellAnchor>
  <xdr:twoCellAnchor editAs="absolute">
    <xdr:from>
      <xdr:col>6</xdr:col>
      <xdr:colOff>998220</xdr:colOff>
      <xdr:row>16</xdr:row>
      <xdr:rowOff>38100</xdr:rowOff>
    </xdr:from>
    <xdr:to>
      <xdr:col>8</xdr:col>
      <xdr:colOff>670560</xdr:colOff>
      <xdr:row>32</xdr:row>
      <xdr:rowOff>120014</xdr:rowOff>
    </xdr:to>
    <xdr:sp macro="" textlink="$X$78">
      <xdr:nvSpPr>
        <xdr:cNvPr id="21" name="TextBox 20">
          <a:extLst>
            <a:ext uri="{FF2B5EF4-FFF2-40B4-BE49-F238E27FC236}">
              <a16:creationId xmlns:a16="http://schemas.microsoft.com/office/drawing/2014/main" id="{7C27FDCF-E996-4656-AE1A-15B96C7866B1}"/>
            </a:ext>
          </a:extLst>
        </xdr:cNvPr>
        <xdr:cNvSpPr txBox="1"/>
      </xdr:nvSpPr>
      <xdr:spPr>
        <a:xfrm>
          <a:off x="7719060" y="3337560"/>
          <a:ext cx="1005840" cy="14154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square" rtlCol="0" anchor="ctr">
          <a:noAutofit/>
        </a:bodyPr>
        <a:lstStyle/>
        <a:p>
          <a:pPr algn="ctr"/>
          <a:fld id="{47060876-4C1D-4835-A1CB-5AE5D5BB41BA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 </a:t>
          </a:fld>
          <a:endParaRPr lang="en-GB" sz="1100"/>
        </a:p>
      </xdr:txBody>
    </xdr:sp>
    <xdr:clientData/>
  </xdr:twoCellAnchor>
  <xdr:twoCellAnchor editAs="absolute">
    <xdr:from>
      <xdr:col>6</xdr:col>
      <xdr:colOff>490565</xdr:colOff>
      <xdr:row>6</xdr:row>
      <xdr:rowOff>156210</xdr:rowOff>
    </xdr:from>
    <xdr:to>
      <xdr:col>8</xdr:col>
      <xdr:colOff>1126104</xdr:colOff>
      <xdr:row>8</xdr:row>
      <xdr:rowOff>14574</xdr:rowOff>
    </xdr:to>
    <xdr:sp macro="" textlink="$C$9">
      <xdr:nvSpPr>
        <xdr:cNvPr id="24" name="Rectangle: Rounded Corners 23">
          <a:extLst>
            <a:ext uri="{FF2B5EF4-FFF2-40B4-BE49-F238E27FC236}">
              <a16:creationId xmlns:a16="http://schemas.microsoft.com/office/drawing/2014/main" id="{72B335DB-7776-4DA6-9F33-33CFA19850C2}"/>
            </a:ext>
          </a:extLst>
        </xdr:cNvPr>
        <xdr:cNvSpPr/>
      </xdr:nvSpPr>
      <xdr:spPr>
        <a:xfrm>
          <a:off x="7211405" y="1009650"/>
          <a:ext cx="1969039" cy="292704"/>
        </a:xfrm>
        <a:prstGeom prst="round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fld id="{2FAE5E87-A4AB-4A01-B8C8-7292F9A8F7AA}" type="TxLink">
            <a:rPr lang="en-US" sz="1100" b="1" i="0" u="none" strike="noStrike">
              <a:solidFill>
                <a:srgbClr val="FFFFFF"/>
              </a:solidFill>
              <a:latin typeface="Calibri"/>
              <a:cs typeface="Calibri"/>
            </a:rPr>
            <a:pPr algn="ctr"/>
            <a:t>BIG ANIMALS</a:t>
          </a:fld>
          <a:endParaRPr lang="en-GB" sz="1100"/>
        </a:p>
      </xdr:txBody>
    </xdr:sp>
    <xdr:clientData/>
  </xdr:twoCellAnchor>
  <xdr:twoCellAnchor editAs="absolute">
    <xdr:from>
      <xdr:col>8</xdr:col>
      <xdr:colOff>217393</xdr:colOff>
      <xdr:row>41</xdr:row>
      <xdr:rowOff>13333</xdr:rowOff>
    </xdr:from>
    <xdr:to>
      <xdr:col>9</xdr:col>
      <xdr:colOff>654506</xdr:colOff>
      <xdr:row>42</xdr:row>
      <xdr:rowOff>125062</xdr:rowOff>
    </xdr:to>
    <xdr:sp macro="" textlink="$E$9">
      <xdr:nvSpPr>
        <xdr:cNvPr id="28" name="Rectangle: Rounded Corners 27">
          <a:extLst>
            <a:ext uri="{FF2B5EF4-FFF2-40B4-BE49-F238E27FC236}">
              <a16:creationId xmlns:a16="http://schemas.microsoft.com/office/drawing/2014/main" id="{444BBC43-79AB-4C72-99F9-FA765129276B}"/>
            </a:ext>
          </a:extLst>
        </xdr:cNvPr>
        <xdr:cNvSpPr/>
      </xdr:nvSpPr>
      <xdr:spPr>
        <a:xfrm>
          <a:off x="8604156" y="6252208"/>
          <a:ext cx="2027788" cy="292704"/>
        </a:xfrm>
        <a:prstGeom prst="roundRect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fld id="{C4963CC2-8D1E-45CD-927C-F80BB6F0C911}" type="TxLink">
            <a:rPr lang="en-US" sz="1100" b="1" i="0" u="none" strike="noStrike">
              <a:solidFill>
                <a:schemeClr val="bg1"/>
              </a:solidFill>
              <a:latin typeface="Calibri"/>
              <a:cs typeface="Calibri"/>
            </a:rPr>
            <a:pPr algn="ctr"/>
            <a:t>AQUATIC ANIMALS</a:t>
          </a:fld>
          <a:endParaRPr lang="en-GB" sz="1100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5</xdr:col>
      <xdr:colOff>1043125</xdr:colOff>
      <xdr:row>41</xdr:row>
      <xdr:rowOff>13333</xdr:rowOff>
    </xdr:from>
    <xdr:to>
      <xdr:col>8</xdr:col>
      <xdr:colOff>85778</xdr:colOff>
      <xdr:row>42</xdr:row>
      <xdr:rowOff>125062</xdr:rowOff>
    </xdr:to>
    <xdr:sp macro="" textlink="$D$9">
      <xdr:nvSpPr>
        <xdr:cNvPr id="31" name="Rectangle: Rounded Corners 30">
          <a:extLst>
            <a:ext uri="{FF2B5EF4-FFF2-40B4-BE49-F238E27FC236}">
              <a16:creationId xmlns:a16="http://schemas.microsoft.com/office/drawing/2014/main" id="{2262491D-A856-4B77-8272-7474C3C750F7}"/>
            </a:ext>
          </a:extLst>
        </xdr:cNvPr>
        <xdr:cNvSpPr/>
      </xdr:nvSpPr>
      <xdr:spPr>
        <a:xfrm>
          <a:off x="6386650" y="6252208"/>
          <a:ext cx="2085891" cy="292704"/>
        </a:xfrm>
        <a:prstGeom prst="roundRect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fld id="{6F614DD1-8616-47DD-953E-25ED77865A5E}" type="TxLink">
            <a:rPr lang="en-US" sz="1100" b="1" i="0" u="none" strike="noStrike">
              <a:solidFill>
                <a:srgbClr val="FFFFFF"/>
              </a:solidFill>
              <a:latin typeface="Calibri"/>
              <a:cs typeface="Calibri"/>
            </a:rPr>
            <a:pPr algn="ctr"/>
            <a:t>MAMMALS</a:t>
          </a:fld>
          <a:endParaRPr lang="en-GB" sz="1100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144780</xdr:colOff>
      <xdr:row>1</xdr:row>
      <xdr:rowOff>0</xdr:rowOff>
    </xdr:from>
    <xdr:to>
      <xdr:col>12</xdr:col>
      <xdr:colOff>670560</xdr:colOff>
      <xdr:row>2</xdr:row>
      <xdr:rowOff>231648</xdr:rowOff>
    </xdr:to>
    <xdr:grpSp>
      <xdr:nvGrpSpPr>
        <xdr:cNvPr id="36" name="Group 35">
          <a:hlinkClick xmlns:r="http://schemas.openxmlformats.org/officeDocument/2006/relationships" r:id="rId4" tooltip="Go to"/>
          <a:extLst>
            <a:ext uri="{FF2B5EF4-FFF2-40B4-BE49-F238E27FC236}">
              <a16:creationId xmlns:a16="http://schemas.microsoft.com/office/drawing/2014/main" id="{24413457-8890-4133-AB52-C1541BBF76AA}"/>
            </a:ext>
          </a:extLst>
        </xdr:cNvPr>
        <xdr:cNvGrpSpPr/>
      </xdr:nvGrpSpPr>
      <xdr:grpSpPr>
        <a:xfrm>
          <a:off x="11874818" y="85725"/>
          <a:ext cx="1159192" cy="484061"/>
          <a:chOff x="10858500" y="175260"/>
          <a:chExt cx="1157622" cy="504381"/>
        </a:xfrm>
      </xdr:grpSpPr>
      <xdr:sp macro="" textlink="">
        <xdr:nvSpPr>
          <xdr:cNvPr id="37" name="Rounded Rectangle 2">
            <a:hlinkClick xmlns:r="http://schemas.openxmlformats.org/officeDocument/2006/relationships" r:id="rId4" tooltip="Go to"/>
            <a:extLst>
              <a:ext uri="{FF2B5EF4-FFF2-40B4-BE49-F238E27FC236}">
                <a16:creationId xmlns:a16="http://schemas.microsoft.com/office/drawing/2014/main" id="{C2C37176-622C-4957-85E3-2F8219B8F95F}"/>
              </a:ext>
            </a:extLst>
          </xdr:cNvPr>
          <xdr:cNvSpPr/>
        </xdr:nvSpPr>
        <xdr:spPr>
          <a:xfrm>
            <a:off x="10858500" y="175260"/>
            <a:ext cx="1157622" cy="504381"/>
          </a:xfrm>
          <a:prstGeom prst="roundRect">
            <a:avLst/>
          </a:prstGeom>
          <a:solidFill>
            <a:schemeClr val="bg1">
              <a:lumMod val="75000"/>
            </a:schemeClr>
          </a:solidFill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pic>
        <xdr:nvPicPr>
          <xdr:cNvPr id="38" name="Picture 37" descr="http://swiss-delicious.com/images/1024/icons/back.png">
            <a:hlinkClick xmlns:r="http://schemas.openxmlformats.org/officeDocument/2006/relationships" r:id="rId4" tooltip="Go to"/>
            <a:extLst>
              <a:ext uri="{FF2B5EF4-FFF2-40B4-BE49-F238E27FC236}">
                <a16:creationId xmlns:a16="http://schemas.microsoft.com/office/drawing/2014/main" id="{C9D88419-BAA4-4C5C-8786-A008E515A668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5" cstate="print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289" t="21508" r="18116" b="22717"/>
          <a:stretch/>
        </xdr:blipFill>
        <xdr:spPr bwMode="auto">
          <a:xfrm>
            <a:off x="10914406" y="198781"/>
            <a:ext cx="496171" cy="4604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9" name="TextBox 38">
            <a:hlinkClick xmlns:r="http://schemas.openxmlformats.org/officeDocument/2006/relationships" r:id="rId4" tooltip="Go to"/>
            <a:extLst>
              <a:ext uri="{FF2B5EF4-FFF2-40B4-BE49-F238E27FC236}">
                <a16:creationId xmlns:a16="http://schemas.microsoft.com/office/drawing/2014/main" id="{3F23C2D4-0348-4110-8C25-8FA61E16880D}"/>
              </a:ext>
            </a:extLst>
          </xdr:cNvPr>
          <xdr:cNvSpPr txBox="1"/>
        </xdr:nvSpPr>
        <xdr:spPr>
          <a:xfrm>
            <a:off x="11338440" y="220816"/>
            <a:ext cx="671526" cy="4338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tr-TR" sz="1000" b="1" i="1"/>
              <a:t>Back</a:t>
            </a:r>
            <a:r>
              <a:rPr lang="tr-TR" sz="1000" b="1" i="1" baseline="0"/>
              <a:t> to </a:t>
            </a:r>
          </a:p>
          <a:p>
            <a:pPr algn="ctr"/>
            <a:r>
              <a:rPr lang="en-US" sz="1000" b="1" i="1" baseline="0"/>
              <a:t>Menu</a:t>
            </a:r>
            <a:endParaRPr lang="tr-TR" sz="1000" b="1" i="1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34</xdr:row>
      <xdr:rowOff>38100</xdr:rowOff>
    </xdr:from>
    <xdr:ext cx="791490" cy="200756"/>
    <xdr:sp macro="" textlink="">
      <xdr:nvSpPr>
        <xdr:cNvPr id="2" name="Rectangle 1">
          <a:hlinkClick xmlns:r="http://schemas.openxmlformats.org/officeDocument/2006/relationships" r:id="rId1" tooltip="Terms of Use"/>
          <a:extLst>
            <a:ext uri="{FF2B5EF4-FFF2-40B4-BE49-F238E27FC236}">
              <a16:creationId xmlns:a16="http://schemas.microsoft.com/office/drawing/2014/main" id="{75D05760-F91E-408C-B82C-3C7553C19B2E}"/>
            </a:ext>
          </a:extLst>
        </xdr:cNvPr>
        <xdr:cNvSpPr/>
      </xdr:nvSpPr>
      <xdr:spPr>
        <a:xfrm>
          <a:off x="360045" y="8176260"/>
          <a:ext cx="791490" cy="20075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18000" rIns="36000" bIns="18000" rtlCol="0" anchor="t">
          <a:spAutoFit/>
        </a:bodyPr>
        <a:lstStyle/>
        <a:p>
          <a:pPr algn="l"/>
          <a:r>
            <a:rPr lang="tr-TR" sz="1050" i="1" u="sng">
              <a:solidFill>
                <a:schemeClr val="bg1">
                  <a:lumMod val="95000"/>
                </a:schemeClr>
              </a:solidFill>
            </a:rPr>
            <a:t>Terms</a:t>
          </a:r>
          <a:r>
            <a:rPr lang="tr-TR" sz="1050" u="sng">
              <a:solidFill>
                <a:schemeClr val="bg1">
                  <a:lumMod val="95000"/>
                </a:schemeClr>
              </a:solidFill>
            </a:rPr>
            <a:t> of </a:t>
          </a:r>
          <a:r>
            <a:rPr lang="tr-TR" sz="1050" i="1" u="sng">
              <a:solidFill>
                <a:schemeClr val="bg1">
                  <a:lumMod val="95000"/>
                </a:schemeClr>
              </a:solidFill>
            </a:rPr>
            <a:t>Use</a:t>
          </a:r>
        </a:p>
      </xdr:txBody>
    </xdr:sp>
    <xdr:clientData fPrintsWithSheet="0"/>
  </xdr:oneCellAnchor>
  <xdr:oneCellAnchor>
    <xdr:from>
      <xdr:col>8</xdr:col>
      <xdr:colOff>1409700</xdr:colOff>
      <xdr:row>34</xdr:row>
      <xdr:rowOff>38100</xdr:rowOff>
    </xdr:from>
    <xdr:ext cx="1711485" cy="208578"/>
    <xdr:sp macro="" textlink="">
      <xdr:nvSpPr>
        <xdr:cNvPr id="3" name="Rectangle 2">
          <a:hlinkClick xmlns:r="http://schemas.openxmlformats.org/officeDocument/2006/relationships" r:id="rId2" tooltip="Someka Excel Solutions"/>
          <a:extLst>
            <a:ext uri="{FF2B5EF4-FFF2-40B4-BE49-F238E27FC236}">
              <a16:creationId xmlns:a16="http://schemas.microsoft.com/office/drawing/2014/main" id="{AF7BDAD9-CCE8-44DA-9745-A0EF0D74CC14}"/>
            </a:ext>
          </a:extLst>
        </xdr:cNvPr>
        <xdr:cNvSpPr/>
      </xdr:nvSpPr>
      <xdr:spPr>
        <a:xfrm>
          <a:off x="11058525" y="4572000"/>
          <a:ext cx="1711485" cy="20857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18000" rIns="36000" bIns="18000" rtlCol="0" anchor="t">
          <a:spAutoFit/>
        </a:bodyPr>
        <a:lstStyle/>
        <a:p>
          <a:pPr algn="l"/>
          <a:r>
            <a:rPr lang="tr-TR" sz="1100" i="0" u="none">
              <a:solidFill>
                <a:schemeClr val="bg1">
                  <a:lumMod val="95000"/>
                </a:schemeClr>
              </a:solidFill>
            </a:rPr>
            <a:t>Developed</a:t>
          </a:r>
          <a:r>
            <a:rPr lang="tr-TR" sz="1100" i="1" u="none">
              <a:solidFill>
                <a:schemeClr val="bg1">
                  <a:lumMod val="95000"/>
                </a:schemeClr>
              </a:solidFill>
            </a:rPr>
            <a:t> by someka.net ©</a:t>
          </a:r>
        </a:p>
      </xdr:txBody>
    </xdr:sp>
    <xdr:clientData/>
  </xdr:oneCellAnchor>
  <xdr:oneCellAnchor>
    <xdr:from>
      <xdr:col>11</xdr:col>
      <xdr:colOff>158115</xdr:colOff>
      <xdr:row>5</xdr:row>
      <xdr:rowOff>32809</xdr:rowOff>
    </xdr:from>
    <xdr:ext cx="2080260" cy="164581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E03808E-0C3C-49F7-9FA3-F136DA1D0135}"/>
            </a:ext>
          </a:extLst>
        </xdr:cNvPr>
        <xdr:cNvSpPr txBox="1"/>
      </xdr:nvSpPr>
      <xdr:spPr>
        <a:xfrm>
          <a:off x="11435715" y="785284"/>
          <a:ext cx="2080260" cy="1645817"/>
        </a:xfrm>
        <a:prstGeom prst="rect">
          <a:avLst/>
        </a:prstGeom>
        <a:solidFill>
          <a:srgbClr val="FFE699"/>
        </a:solidFill>
        <a:ln w="3175" cmpd="sng">
          <a:solidFill>
            <a:schemeClr val="bg1">
              <a:lumMod val="75000"/>
            </a:schemeClr>
          </a:solidFill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72000" rIns="36000" bIns="72000" rtlCol="0" anchor="ctr">
          <a:spAutoFit/>
        </a:bodyPr>
        <a:lstStyle/>
        <a:p>
          <a:pPr marL="0" indent="0" algn="l">
            <a:lnSpc>
              <a:spcPts val="1100"/>
            </a:lnSpc>
            <a:spcAft>
              <a:spcPts val="1200"/>
            </a:spcAft>
            <a:buFont typeface="Arial" panose="020B0604020202020204" pitchFamily="34" charset="0"/>
            <a:buNone/>
          </a:pPr>
          <a:r>
            <a:rPr lang="en-US" sz="1000" b="1" i="1" baseline="0">
              <a:solidFill>
                <a:schemeClr val="tx1">
                  <a:lumMod val="85000"/>
                  <a:lumOff val="15000"/>
                </a:schemeClr>
              </a:solidFill>
            </a:rPr>
            <a:t>HOW TO USE THIS TEMPLATE</a:t>
          </a:r>
        </a:p>
        <a:p>
          <a:pPr marL="108000" indent="-108000" algn="l">
            <a:lnSpc>
              <a:spcPts val="1100"/>
            </a:lnSpc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en-US" sz="1000" b="0" i="1" baseline="0">
              <a:solidFill>
                <a:schemeClr val="tx1">
                  <a:lumMod val="85000"/>
                  <a:lumOff val="15000"/>
                </a:schemeClr>
              </a:solidFill>
            </a:rPr>
            <a:t>The linear model of 3 circle venn diagram is best used to compare data sets with </a:t>
          </a:r>
          <a:r>
            <a:rPr lang="en-US" sz="1000" b="1" i="1" baseline="0">
              <a:solidFill>
                <a:schemeClr val="tx1">
                  <a:lumMod val="85000"/>
                  <a:lumOff val="15000"/>
                </a:schemeClr>
              </a:solidFill>
            </a:rPr>
            <a:t>only two-way intersections</a:t>
          </a:r>
          <a:r>
            <a:rPr lang="en-US" sz="1000" b="0" i="1" baseline="0">
              <a:solidFill>
                <a:schemeClr val="tx1">
                  <a:lumMod val="85000"/>
                  <a:lumOff val="15000"/>
                </a:schemeClr>
              </a:solidFill>
            </a:rPr>
            <a:t>.</a:t>
          </a:r>
        </a:p>
        <a:p>
          <a:pPr marL="108000" indent="-108000" algn="l">
            <a:lnSpc>
              <a:spcPts val="1100"/>
            </a:lnSpc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en-US" sz="1000" b="0" i="1" baseline="0">
              <a:solidFill>
                <a:schemeClr val="tx1">
                  <a:lumMod val="85000"/>
                  <a:lumOff val="15000"/>
                </a:schemeClr>
              </a:solidFill>
            </a:rPr>
            <a:t>You can, however, include data that are present in </a:t>
          </a:r>
          <a:r>
            <a:rPr lang="en-US" sz="1000" b="1" i="1" baseline="0">
              <a:solidFill>
                <a:schemeClr val="tx1">
                  <a:lumMod val="85000"/>
                  <a:lumOff val="15000"/>
                </a:schemeClr>
              </a:solidFill>
            </a:rPr>
            <a:t>all 3 columns</a:t>
          </a:r>
          <a:r>
            <a:rPr lang="en-US" sz="1000" b="0" i="1" baseline="0">
              <a:solidFill>
                <a:schemeClr val="tx1">
                  <a:lumMod val="85000"/>
                  <a:lumOff val="15000"/>
                </a:schemeClr>
              </a:solidFill>
            </a:rPr>
            <a:t>, but the model will simply show them in two separate intersections.</a:t>
          </a:r>
        </a:p>
      </xdr:txBody>
    </xdr:sp>
    <xdr:clientData fPrintsWithSheet="0"/>
  </xdr:oneCellAnchor>
  <xdr:twoCellAnchor editAs="absolute">
    <xdr:from>
      <xdr:col>8</xdr:col>
      <xdr:colOff>278130</xdr:colOff>
      <xdr:row>1</xdr:row>
      <xdr:rowOff>9525</xdr:rowOff>
    </xdr:from>
    <xdr:to>
      <xdr:col>9</xdr:col>
      <xdr:colOff>169544</xdr:colOff>
      <xdr:row>2</xdr:row>
      <xdr:rowOff>295402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6D0013-AB24-4C3C-911B-218CB2D53329}"/>
            </a:ext>
          </a:extLst>
        </xdr:cNvPr>
        <xdr:cNvSpPr txBox="1"/>
      </xdr:nvSpPr>
      <xdr:spPr>
        <a:xfrm>
          <a:off x="8583930" y="93345"/>
          <a:ext cx="1483994" cy="5373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GB" sz="900">
              <a:solidFill>
                <a:schemeClr val="bg1"/>
              </a:solidFill>
            </a:rPr>
            <a:t> Unique Excel templates →</a:t>
          </a:r>
        </a:p>
        <a:p>
          <a:pPr algn="l"/>
          <a:endParaRPr lang="en-GB" sz="900">
            <a:solidFill>
              <a:schemeClr val="bg1"/>
            </a:solidFill>
          </a:endParaRPr>
        </a:p>
        <a:p>
          <a:pPr algn="l"/>
          <a:r>
            <a:rPr lang="en-GB" sz="900" i="1">
              <a:solidFill>
                <a:schemeClr val="bg1"/>
              </a:solidFill>
            </a:rPr>
            <a:t>Contact: info@someka.net</a:t>
          </a:r>
        </a:p>
      </xdr:txBody>
    </xdr:sp>
    <xdr:clientData/>
  </xdr:twoCellAnchor>
  <xdr:twoCellAnchor editAs="absolute">
    <xdr:from>
      <xdr:col>9</xdr:col>
      <xdr:colOff>198120</xdr:colOff>
      <xdr:row>1</xdr:row>
      <xdr:rowOff>47625</xdr:rowOff>
    </xdr:from>
    <xdr:to>
      <xdr:col>9</xdr:col>
      <xdr:colOff>1551136</xdr:colOff>
      <xdr:row>2</xdr:row>
      <xdr:rowOff>244684</xdr:rowOff>
    </xdr:to>
    <xdr:pic>
      <xdr:nvPicPr>
        <xdr:cNvPr id="6" name="Picture 5">
          <a:hlinkClick xmlns:r="http://schemas.openxmlformats.org/officeDocument/2006/relationships" r:id="rId2" tooltip="Someka"/>
          <a:extLst>
            <a:ext uri="{FF2B5EF4-FFF2-40B4-BE49-F238E27FC236}">
              <a16:creationId xmlns:a16="http://schemas.microsoft.com/office/drawing/2014/main" id="{EA943DB3-7964-4E26-A4E1-E5A0B0BC622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829" b="33829"/>
        <a:stretch/>
      </xdr:blipFill>
      <xdr:spPr>
        <a:xfrm>
          <a:off x="10096500" y="131445"/>
          <a:ext cx="1372066" cy="448519"/>
        </a:xfrm>
        <a:prstGeom prst="rect">
          <a:avLst/>
        </a:prstGeom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</xdr:col>
      <xdr:colOff>60960</xdr:colOff>
      <xdr:row>1</xdr:row>
      <xdr:rowOff>40005</xdr:rowOff>
    </xdr:from>
    <xdr:to>
      <xdr:col>2</xdr:col>
      <xdr:colOff>413385</xdr:colOff>
      <xdr:row>2</xdr:row>
      <xdr:rowOff>230505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2C164AA-048D-4CFD-BE7E-E0AE992628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20040" y="131445"/>
          <a:ext cx="443865" cy="443865"/>
        </a:xfrm>
        <a:prstGeom prst="rect">
          <a:avLst/>
        </a:prstGeom>
      </xdr:spPr>
    </xdr:pic>
    <xdr:clientData/>
  </xdr:twoCellAnchor>
  <xdr:twoCellAnchor editAs="absolute">
    <xdr:from>
      <xdr:col>8</xdr:col>
      <xdr:colOff>126725</xdr:colOff>
      <xdr:row>8</xdr:row>
      <xdr:rowOff>146685</xdr:rowOff>
    </xdr:from>
    <xdr:to>
      <xdr:col>9</xdr:col>
      <xdr:colOff>1470984</xdr:colOff>
      <xdr:row>30</xdr:row>
      <xdr:rowOff>106680</xdr:rowOff>
    </xdr:to>
    <xdr:sp macro="" textlink="">
      <xdr:nvSpPr>
        <xdr:cNvPr id="8" name="Freeform: Shape 7">
          <a:extLst>
            <a:ext uri="{FF2B5EF4-FFF2-40B4-BE49-F238E27FC236}">
              <a16:creationId xmlns:a16="http://schemas.microsoft.com/office/drawing/2014/main" id="{800C94C2-BF3D-4282-82F0-6BE1CA35EB4B}"/>
            </a:ext>
          </a:extLst>
        </xdr:cNvPr>
        <xdr:cNvSpPr>
          <a:spLocks/>
        </xdr:cNvSpPr>
      </xdr:nvSpPr>
      <xdr:spPr>
        <a:xfrm>
          <a:off x="8432525" y="1365885"/>
          <a:ext cx="2936839" cy="2908935"/>
        </a:xfrm>
        <a:custGeom>
          <a:avLst/>
          <a:gdLst>
            <a:gd name="connsiteX0" fmla="*/ 0 w 2452420"/>
            <a:gd name="connsiteY0" fmla="*/ 1226210 h 2452420"/>
            <a:gd name="connsiteX1" fmla="*/ 1226210 w 2452420"/>
            <a:gd name="connsiteY1" fmla="*/ 0 h 2452420"/>
            <a:gd name="connsiteX2" fmla="*/ 2452420 w 2452420"/>
            <a:gd name="connsiteY2" fmla="*/ 1226210 h 2452420"/>
            <a:gd name="connsiteX3" fmla="*/ 1226210 w 2452420"/>
            <a:gd name="connsiteY3" fmla="*/ 2452420 h 2452420"/>
            <a:gd name="connsiteX4" fmla="*/ 0 w 2452420"/>
            <a:gd name="connsiteY4" fmla="*/ 1226210 h 24524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452420" h="2452420">
              <a:moveTo>
                <a:pt x="0" y="1226210"/>
              </a:moveTo>
              <a:cubicBezTo>
                <a:pt x="0" y="548993"/>
                <a:pt x="548993" y="0"/>
                <a:pt x="1226210" y="0"/>
              </a:cubicBezTo>
              <a:cubicBezTo>
                <a:pt x="1903427" y="0"/>
                <a:pt x="2452420" y="548993"/>
                <a:pt x="2452420" y="1226210"/>
              </a:cubicBezTo>
              <a:cubicBezTo>
                <a:pt x="2452420" y="1903427"/>
                <a:pt x="1903427" y="2452420"/>
                <a:pt x="1226210" y="2452420"/>
              </a:cubicBezTo>
              <a:cubicBezTo>
                <a:pt x="548993" y="2452420"/>
                <a:pt x="0" y="1903427"/>
                <a:pt x="0" y="1226210"/>
              </a:cubicBezTo>
              <a:close/>
            </a:path>
          </a:pathLst>
        </a:custGeom>
        <a:solidFill>
          <a:srgbClr val="FFFF66">
            <a:alpha val="77000"/>
          </a:srgbClr>
        </a:solidFill>
        <a:ln>
          <a:noFill/>
        </a:ln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hemeClr val="accent1">
            <a:alpha val="50000"/>
            <a:hueOff val="0"/>
            <a:satOff val="0"/>
            <a:lumOff val="0"/>
            <a:alphaOff val="0"/>
          </a:schemeClr>
        </a:fillRef>
        <a:effectRef idx="0">
          <a:schemeClr val="accent1">
            <a:alpha val="50000"/>
            <a:hueOff val="0"/>
            <a:satOff val="0"/>
            <a:lumOff val="0"/>
            <a:alphaOff val="0"/>
          </a:schemeClr>
        </a:effectRef>
        <a:fontRef idx="minor">
          <a:schemeClr val="tx1"/>
        </a:fontRef>
      </xdr:style>
      <xdr:txBody>
        <a:bodyPr spcFirstLastPara="0" vert="horz" wrap="square" lIns="750032" tIns="633542" rIns="230936" bIns="470047" numCol="1" spcCol="1270" anchor="ctr" anchorCtr="0">
          <a:noAutofit/>
        </a:bodyPr>
        <a:lstStyle/>
        <a:p>
          <a:pPr marL="0" lvl="0" indent="0" algn="ctr" defTabSz="2266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GB" sz="5100" kern="1200"/>
        </a:p>
      </xdr:txBody>
    </xdr:sp>
    <xdr:clientData/>
  </xdr:twoCellAnchor>
  <xdr:twoCellAnchor editAs="absolute">
    <xdr:from>
      <xdr:col>6</xdr:col>
      <xdr:colOff>861558</xdr:colOff>
      <xdr:row>8</xdr:row>
      <xdr:rowOff>146685</xdr:rowOff>
    </xdr:from>
    <xdr:to>
      <xdr:col>8</xdr:col>
      <xdr:colOff>1169497</xdr:colOff>
      <xdr:row>30</xdr:row>
      <xdr:rowOff>106680</xdr:rowOff>
    </xdr:to>
    <xdr:sp macro="" textlink="">
      <xdr:nvSpPr>
        <xdr:cNvPr id="9" name="Freeform: Shape 8">
          <a:extLst>
            <a:ext uri="{FF2B5EF4-FFF2-40B4-BE49-F238E27FC236}">
              <a16:creationId xmlns:a16="http://schemas.microsoft.com/office/drawing/2014/main" id="{75E9ACB4-2C79-41C4-9FE3-0F7F09806BA8}"/>
            </a:ext>
          </a:extLst>
        </xdr:cNvPr>
        <xdr:cNvSpPr>
          <a:spLocks/>
        </xdr:cNvSpPr>
      </xdr:nvSpPr>
      <xdr:spPr>
        <a:xfrm>
          <a:off x="6538458" y="1365885"/>
          <a:ext cx="2936839" cy="2908935"/>
        </a:xfrm>
        <a:custGeom>
          <a:avLst/>
          <a:gdLst>
            <a:gd name="connsiteX0" fmla="*/ 0 w 2452420"/>
            <a:gd name="connsiteY0" fmla="*/ 1226210 h 2452420"/>
            <a:gd name="connsiteX1" fmla="*/ 1226210 w 2452420"/>
            <a:gd name="connsiteY1" fmla="*/ 0 h 2452420"/>
            <a:gd name="connsiteX2" fmla="*/ 2452420 w 2452420"/>
            <a:gd name="connsiteY2" fmla="*/ 1226210 h 2452420"/>
            <a:gd name="connsiteX3" fmla="*/ 1226210 w 2452420"/>
            <a:gd name="connsiteY3" fmla="*/ 2452420 h 2452420"/>
            <a:gd name="connsiteX4" fmla="*/ 0 w 2452420"/>
            <a:gd name="connsiteY4" fmla="*/ 1226210 h 24524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452420" h="2452420">
              <a:moveTo>
                <a:pt x="0" y="1226210"/>
              </a:moveTo>
              <a:cubicBezTo>
                <a:pt x="0" y="548993"/>
                <a:pt x="548993" y="0"/>
                <a:pt x="1226210" y="0"/>
              </a:cubicBezTo>
              <a:cubicBezTo>
                <a:pt x="1903427" y="0"/>
                <a:pt x="2452420" y="548993"/>
                <a:pt x="2452420" y="1226210"/>
              </a:cubicBezTo>
              <a:cubicBezTo>
                <a:pt x="2452420" y="1903427"/>
                <a:pt x="1903427" y="2452420"/>
                <a:pt x="1226210" y="2452420"/>
              </a:cubicBezTo>
              <a:cubicBezTo>
                <a:pt x="548993" y="2452420"/>
                <a:pt x="0" y="1903427"/>
                <a:pt x="0" y="1226210"/>
              </a:cubicBezTo>
              <a:close/>
            </a:path>
          </a:pathLst>
        </a:custGeom>
        <a:solidFill>
          <a:srgbClr val="00B050">
            <a:alpha val="50000"/>
          </a:srgbClr>
        </a:solidFill>
        <a:ln>
          <a:noFill/>
        </a:ln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hemeClr val="accent1">
            <a:alpha val="50000"/>
            <a:hueOff val="0"/>
            <a:satOff val="0"/>
            <a:lumOff val="0"/>
            <a:alphaOff val="0"/>
          </a:schemeClr>
        </a:fillRef>
        <a:effectRef idx="0">
          <a:schemeClr val="accent1">
            <a:alpha val="50000"/>
            <a:hueOff val="0"/>
            <a:satOff val="0"/>
            <a:lumOff val="0"/>
            <a:alphaOff val="0"/>
          </a:schemeClr>
        </a:effectRef>
        <a:fontRef idx="minor">
          <a:schemeClr val="tx1"/>
        </a:fontRef>
      </xdr:style>
      <xdr:txBody>
        <a:bodyPr spcFirstLastPara="0" vert="horz" wrap="square" lIns="230936" tIns="633542" rIns="750032" bIns="470047" numCol="1" spcCol="1270" anchor="ctr" anchorCtr="0">
          <a:noAutofit/>
        </a:bodyPr>
        <a:lstStyle/>
        <a:p>
          <a:pPr marL="0" lvl="0" indent="0" algn="ctr" defTabSz="2266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GB" sz="5100" kern="1200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5</xdr:col>
      <xdr:colOff>179070</xdr:colOff>
      <xdr:row>8</xdr:row>
      <xdr:rowOff>146685</xdr:rowOff>
    </xdr:from>
    <xdr:to>
      <xdr:col>7</xdr:col>
      <xdr:colOff>311749</xdr:colOff>
      <xdr:row>30</xdr:row>
      <xdr:rowOff>106680</xdr:rowOff>
    </xdr:to>
    <xdr:sp macro="" textlink="">
      <xdr:nvSpPr>
        <xdr:cNvPr id="10" name="Freeform: Shape 9">
          <a:extLst>
            <a:ext uri="{FF2B5EF4-FFF2-40B4-BE49-F238E27FC236}">
              <a16:creationId xmlns:a16="http://schemas.microsoft.com/office/drawing/2014/main" id="{308737A6-D404-46D7-B434-B52968B427B2}"/>
            </a:ext>
          </a:extLst>
        </xdr:cNvPr>
        <xdr:cNvSpPr>
          <a:spLocks/>
        </xdr:cNvSpPr>
      </xdr:nvSpPr>
      <xdr:spPr>
        <a:xfrm>
          <a:off x="4644390" y="1365885"/>
          <a:ext cx="2936839" cy="2908935"/>
        </a:xfrm>
        <a:custGeom>
          <a:avLst/>
          <a:gdLst>
            <a:gd name="connsiteX0" fmla="*/ 0 w 2452420"/>
            <a:gd name="connsiteY0" fmla="*/ 1226210 h 2452420"/>
            <a:gd name="connsiteX1" fmla="*/ 1226210 w 2452420"/>
            <a:gd name="connsiteY1" fmla="*/ 0 h 2452420"/>
            <a:gd name="connsiteX2" fmla="*/ 2452420 w 2452420"/>
            <a:gd name="connsiteY2" fmla="*/ 1226210 h 2452420"/>
            <a:gd name="connsiteX3" fmla="*/ 1226210 w 2452420"/>
            <a:gd name="connsiteY3" fmla="*/ 2452420 h 2452420"/>
            <a:gd name="connsiteX4" fmla="*/ 0 w 2452420"/>
            <a:gd name="connsiteY4" fmla="*/ 1226210 h 24524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452420" h="2452420">
              <a:moveTo>
                <a:pt x="0" y="1226210"/>
              </a:moveTo>
              <a:cubicBezTo>
                <a:pt x="0" y="548993"/>
                <a:pt x="548993" y="0"/>
                <a:pt x="1226210" y="0"/>
              </a:cubicBezTo>
              <a:cubicBezTo>
                <a:pt x="1903427" y="0"/>
                <a:pt x="2452420" y="548993"/>
                <a:pt x="2452420" y="1226210"/>
              </a:cubicBezTo>
              <a:cubicBezTo>
                <a:pt x="2452420" y="1903427"/>
                <a:pt x="1903427" y="2452420"/>
                <a:pt x="1226210" y="2452420"/>
              </a:cubicBezTo>
              <a:cubicBezTo>
                <a:pt x="548993" y="2452420"/>
                <a:pt x="0" y="1903427"/>
                <a:pt x="0" y="1226210"/>
              </a:cubicBezTo>
              <a:close/>
            </a:path>
          </a:pathLst>
        </a:custGeom>
        <a:solidFill>
          <a:srgbClr val="2E75B6">
            <a:alpha val="50000"/>
          </a:srgbClr>
        </a:solidFill>
        <a:ln>
          <a:noFill/>
        </a:ln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hemeClr val="accent1">
            <a:alpha val="50000"/>
            <a:hueOff val="0"/>
            <a:satOff val="0"/>
            <a:lumOff val="0"/>
            <a:alphaOff val="0"/>
          </a:schemeClr>
        </a:fillRef>
        <a:effectRef idx="0">
          <a:schemeClr val="accent1">
            <a:alpha val="50000"/>
            <a:hueOff val="0"/>
            <a:satOff val="0"/>
            <a:lumOff val="0"/>
            <a:alphaOff val="0"/>
          </a:schemeClr>
        </a:effectRef>
        <a:fontRef idx="minor">
          <a:schemeClr val="tx1"/>
        </a:fontRef>
      </xdr:style>
      <xdr:txBody>
        <a:bodyPr spcFirstLastPara="0" vert="horz" wrap="square" lIns="230936" tIns="633542" rIns="750032" bIns="470047" numCol="1" spcCol="1270" anchor="ctr" anchorCtr="0">
          <a:noAutofit/>
        </a:bodyPr>
        <a:lstStyle/>
        <a:p>
          <a:pPr marL="0" lvl="0" indent="0" algn="ctr" defTabSz="2266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GB" sz="5100" kern="1200"/>
        </a:p>
      </xdr:txBody>
    </xdr:sp>
    <xdr:clientData/>
  </xdr:twoCellAnchor>
  <xdr:twoCellAnchor editAs="absolute">
    <xdr:from>
      <xdr:col>5</xdr:col>
      <xdr:colOff>636270</xdr:colOff>
      <xdr:row>9</xdr:row>
      <xdr:rowOff>0</xdr:rowOff>
    </xdr:from>
    <xdr:to>
      <xdr:col>6</xdr:col>
      <xdr:colOff>1002030</xdr:colOff>
      <xdr:row>30</xdr:row>
      <xdr:rowOff>53340</xdr:rowOff>
    </xdr:to>
    <xdr:sp macro="" textlink="$R$80">
      <xdr:nvSpPr>
        <xdr:cNvPr id="11" name="TextBox 10">
          <a:extLst>
            <a:ext uri="{FF2B5EF4-FFF2-40B4-BE49-F238E27FC236}">
              <a16:creationId xmlns:a16="http://schemas.microsoft.com/office/drawing/2014/main" id="{0786AE4A-63CA-44BA-BEBD-A9D3C6976D2D}"/>
            </a:ext>
          </a:extLst>
        </xdr:cNvPr>
        <xdr:cNvSpPr txBox="1"/>
      </xdr:nvSpPr>
      <xdr:spPr>
        <a:xfrm>
          <a:off x="5101590" y="1470660"/>
          <a:ext cx="1577340" cy="27508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square" rtlCol="0" anchor="ctr">
          <a:noAutofit/>
        </a:bodyPr>
        <a:lstStyle/>
        <a:p>
          <a:pPr algn="ctr"/>
          <a:fld id="{6F4EAF38-9D9C-4136-A9E8-AB5E8A3DE66E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
 Elephants
 Giraffes
 Horses
 Cows</a:t>
          </a:fld>
          <a:endParaRPr lang="en-GB" sz="1100"/>
        </a:p>
      </xdr:txBody>
    </xdr:sp>
    <xdr:clientData/>
  </xdr:twoCellAnchor>
  <xdr:twoCellAnchor editAs="absolute">
    <xdr:from>
      <xdr:col>7</xdr:col>
      <xdr:colOff>251460</xdr:colOff>
      <xdr:row>9</xdr:row>
      <xdr:rowOff>30479</xdr:rowOff>
    </xdr:from>
    <xdr:to>
      <xdr:col>8</xdr:col>
      <xdr:colOff>205740</xdr:colOff>
      <xdr:row>30</xdr:row>
      <xdr:rowOff>99060</xdr:rowOff>
    </xdr:to>
    <xdr:sp macro="" textlink="$S$80">
      <xdr:nvSpPr>
        <xdr:cNvPr id="12" name="TextBox 11">
          <a:extLst>
            <a:ext uri="{FF2B5EF4-FFF2-40B4-BE49-F238E27FC236}">
              <a16:creationId xmlns:a16="http://schemas.microsoft.com/office/drawing/2014/main" id="{533CFD5D-7CFF-42BB-AA94-06A74E4DC2B4}"/>
            </a:ext>
          </a:extLst>
        </xdr:cNvPr>
        <xdr:cNvSpPr txBox="1"/>
      </xdr:nvSpPr>
      <xdr:spPr>
        <a:xfrm>
          <a:off x="7520940" y="1501139"/>
          <a:ext cx="990600" cy="27660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square" rtlCol="0" anchor="ctr">
          <a:noAutofit/>
        </a:bodyPr>
        <a:lstStyle/>
        <a:p>
          <a:pPr algn="ctr"/>
          <a:fld id="{6D3B1E47-238D-4D8B-B37F-2E587474E2B6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
 Buffaloes
 Dogs
 Cats
 Goats</a:t>
          </a:fld>
          <a:endParaRPr lang="en-GB" sz="1100"/>
        </a:p>
      </xdr:txBody>
    </xdr:sp>
    <xdr:clientData/>
  </xdr:twoCellAnchor>
  <xdr:twoCellAnchor editAs="absolute">
    <xdr:from>
      <xdr:col>8</xdr:col>
      <xdr:colOff>1108710</xdr:colOff>
      <xdr:row>9</xdr:row>
      <xdr:rowOff>22860</xdr:rowOff>
    </xdr:from>
    <xdr:to>
      <xdr:col>9</xdr:col>
      <xdr:colOff>1028700</xdr:colOff>
      <xdr:row>30</xdr:row>
      <xdr:rowOff>60960</xdr:rowOff>
    </xdr:to>
    <xdr:sp macro="" textlink="$T$80">
      <xdr:nvSpPr>
        <xdr:cNvPr id="13" name="TextBox 12">
          <a:extLst>
            <a:ext uri="{FF2B5EF4-FFF2-40B4-BE49-F238E27FC236}">
              <a16:creationId xmlns:a16="http://schemas.microsoft.com/office/drawing/2014/main" id="{61097CF0-6D2E-4B5F-8284-27BA342C3317}"/>
            </a:ext>
          </a:extLst>
        </xdr:cNvPr>
        <xdr:cNvSpPr txBox="1"/>
      </xdr:nvSpPr>
      <xdr:spPr>
        <a:xfrm>
          <a:off x="9414510" y="1493520"/>
          <a:ext cx="1512570" cy="2735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square" rtlCol="0" anchor="ctr">
          <a:noAutofit/>
        </a:bodyPr>
        <a:lstStyle/>
        <a:p>
          <a:pPr algn="ctr"/>
          <a:fld id="{36C015B9-4E1E-449B-9E7B-A2800B44D940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
 Octopus
 Fishes
 Mollusks
 Squids
 Crabs</a:t>
          </a:fld>
          <a:endParaRPr lang="en-GB" sz="1100"/>
        </a:p>
      </xdr:txBody>
    </xdr:sp>
    <xdr:clientData/>
  </xdr:twoCellAnchor>
  <xdr:twoCellAnchor editAs="absolute">
    <xdr:from>
      <xdr:col>6</xdr:col>
      <xdr:colOff>834390</xdr:colOff>
      <xdr:row>10</xdr:row>
      <xdr:rowOff>22860</xdr:rowOff>
    </xdr:from>
    <xdr:to>
      <xdr:col>7</xdr:col>
      <xdr:colOff>335280</xdr:colOff>
      <xdr:row>18</xdr:row>
      <xdr:rowOff>106680</xdr:rowOff>
    </xdr:to>
    <xdr:sp macro="" textlink="$U$80">
      <xdr:nvSpPr>
        <xdr:cNvPr id="14" name="TextBox 13">
          <a:extLst>
            <a:ext uri="{FF2B5EF4-FFF2-40B4-BE49-F238E27FC236}">
              <a16:creationId xmlns:a16="http://schemas.microsoft.com/office/drawing/2014/main" id="{7EC1A292-FDA5-4C62-89B6-911A94704913}"/>
            </a:ext>
          </a:extLst>
        </xdr:cNvPr>
        <xdr:cNvSpPr txBox="1"/>
      </xdr:nvSpPr>
      <xdr:spPr>
        <a:xfrm>
          <a:off x="6511290" y="1744980"/>
          <a:ext cx="1093470" cy="2095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square" rtlCol="0" anchor="ctr">
          <a:noAutofit/>
        </a:bodyPr>
        <a:lstStyle/>
        <a:p>
          <a:pPr algn="ctr"/>
          <a:fld id="{CCCC1ECB-F6DD-4E6F-8303-FCBBE202A38F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
 Whales
 Hippopotamus</a:t>
          </a:fld>
          <a:endParaRPr lang="en-GB" sz="1100"/>
        </a:p>
      </xdr:txBody>
    </xdr:sp>
    <xdr:clientData/>
  </xdr:twoCellAnchor>
  <xdr:twoCellAnchor editAs="absolute">
    <xdr:from>
      <xdr:col>8</xdr:col>
      <xdr:colOff>133350</xdr:colOff>
      <xdr:row>9</xdr:row>
      <xdr:rowOff>220981</xdr:rowOff>
    </xdr:from>
    <xdr:to>
      <xdr:col>8</xdr:col>
      <xdr:colOff>1101089</xdr:colOff>
      <xdr:row>18</xdr:row>
      <xdr:rowOff>228601</xdr:rowOff>
    </xdr:to>
    <xdr:sp macro="" textlink="$V$80">
      <xdr:nvSpPr>
        <xdr:cNvPr id="16" name="TextBox 15">
          <a:extLst>
            <a:ext uri="{FF2B5EF4-FFF2-40B4-BE49-F238E27FC236}">
              <a16:creationId xmlns:a16="http://schemas.microsoft.com/office/drawing/2014/main" id="{7525FF0F-A1FA-4CCF-85D1-F6703A25177C}"/>
            </a:ext>
          </a:extLst>
        </xdr:cNvPr>
        <xdr:cNvSpPr txBox="1"/>
      </xdr:nvSpPr>
      <xdr:spPr>
        <a:xfrm>
          <a:off x="8439150" y="1691641"/>
          <a:ext cx="967739" cy="22707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square" rtlCol="0" anchor="ctr">
          <a:noAutofit/>
        </a:bodyPr>
        <a:lstStyle/>
        <a:p>
          <a:pPr algn="ctr"/>
          <a:fld id="{059D9E85-8D22-4235-A488-AFEA34A83FF3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
 Whales
 Hippopotamus
 Orcas</a:t>
          </a:fld>
          <a:endParaRPr lang="en-GB" sz="1100"/>
        </a:p>
      </xdr:txBody>
    </xdr:sp>
    <xdr:clientData/>
  </xdr:twoCellAnchor>
  <xdr:twoCellAnchor editAs="absolute">
    <xdr:from>
      <xdr:col>5</xdr:col>
      <xdr:colOff>766427</xdr:colOff>
      <xdr:row>7</xdr:row>
      <xdr:rowOff>180975</xdr:rowOff>
    </xdr:from>
    <xdr:to>
      <xdr:col>6</xdr:col>
      <xdr:colOff>1316972</xdr:colOff>
      <xdr:row>9</xdr:row>
      <xdr:rowOff>15005</xdr:rowOff>
    </xdr:to>
    <xdr:sp macro="" textlink="$C$9">
      <xdr:nvSpPr>
        <xdr:cNvPr id="19" name="TextBox 18">
          <a:extLst>
            <a:ext uri="{FF2B5EF4-FFF2-40B4-BE49-F238E27FC236}">
              <a16:creationId xmlns:a16="http://schemas.microsoft.com/office/drawing/2014/main" id="{339B4289-D610-4337-848D-55F7B3090816}"/>
            </a:ext>
          </a:extLst>
        </xdr:cNvPr>
        <xdr:cNvSpPr txBox="1"/>
      </xdr:nvSpPr>
      <xdr:spPr>
        <a:xfrm>
          <a:off x="5231747" y="1217295"/>
          <a:ext cx="1762125" cy="268370"/>
        </a:xfrm>
        <a:prstGeom prst="round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fld id="{BBE69521-1928-48EC-AD83-C4F47F890E6A}" type="TxLink">
            <a:rPr lang="en-US" sz="1200" b="1" i="0" u="none" strike="noStrike">
              <a:solidFill>
                <a:schemeClr val="bg1"/>
              </a:solidFill>
              <a:latin typeface="Calibri"/>
              <a:cs typeface="Calibri"/>
            </a:rPr>
            <a:pPr algn="ctr"/>
            <a:t>BIG ANIMALS</a:t>
          </a:fld>
          <a:endParaRPr lang="en-GB" sz="1200" b="1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6</xdr:col>
      <xdr:colOff>1413672</xdr:colOff>
      <xdr:row>7</xdr:row>
      <xdr:rowOff>180975</xdr:rowOff>
    </xdr:from>
    <xdr:to>
      <xdr:col>8</xdr:col>
      <xdr:colOff>617382</xdr:colOff>
      <xdr:row>9</xdr:row>
      <xdr:rowOff>15005</xdr:rowOff>
    </xdr:to>
    <xdr:sp macro="" textlink="$D$9">
      <xdr:nvSpPr>
        <xdr:cNvPr id="20" name="TextBox 19">
          <a:extLst>
            <a:ext uri="{FF2B5EF4-FFF2-40B4-BE49-F238E27FC236}">
              <a16:creationId xmlns:a16="http://schemas.microsoft.com/office/drawing/2014/main" id="{B1520908-908A-417A-8937-9522C9010170}"/>
            </a:ext>
          </a:extLst>
        </xdr:cNvPr>
        <xdr:cNvSpPr txBox="1"/>
      </xdr:nvSpPr>
      <xdr:spPr>
        <a:xfrm>
          <a:off x="7090572" y="1217295"/>
          <a:ext cx="1832610" cy="268370"/>
        </a:xfrm>
        <a:prstGeom prst="roundRect">
          <a:avLst/>
        </a:prstGeom>
        <a:solidFill>
          <a:srgbClr val="00A84C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fld id="{17E8741A-C3BB-40FA-8347-D16D2EE2BBF2}" type="TxLink">
            <a:rPr lang="en-US" sz="1200" b="1" i="0" u="none" strike="noStrike">
              <a:solidFill>
                <a:schemeClr val="bg1"/>
              </a:solidFill>
              <a:latin typeface="Calibri"/>
              <a:cs typeface="Calibri"/>
            </a:rPr>
            <a:pPr algn="ctr"/>
            <a:t>MAMMALS</a:t>
          </a:fld>
          <a:endParaRPr lang="en-GB" sz="1200" b="1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8</xdr:col>
      <xdr:colOff>683602</xdr:colOff>
      <xdr:row>7</xdr:row>
      <xdr:rowOff>180975</xdr:rowOff>
    </xdr:from>
    <xdr:to>
      <xdr:col>9</xdr:col>
      <xdr:colOff>914107</xdr:colOff>
      <xdr:row>9</xdr:row>
      <xdr:rowOff>15005</xdr:rowOff>
    </xdr:to>
    <xdr:sp macro="" textlink="$E$9">
      <xdr:nvSpPr>
        <xdr:cNvPr id="21" name="TextBox 20">
          <a:extLst>
            <a:ext uri="{FF2B5EF4-FFF2-40B4-BE49-F238E27FC236}">
              <a16:creationId xmlns:a16="http://schemas.microsoft.com/office/drawing/2014/main" id="{CE4223A2-C83D-417A-AAA6-043258FCAC78}"/>
            </a:ext>
          </a:extLst>
        </xdr:cNvPr>
        <xdr:cNvSpPr txBox="1"/>
      </xdr:nvSpPr>
      <xdr:spPr>
        <a:xfrm>
          <a:off x="8989402" y="1217295"/>
          <a:ext cx="1823085" cy="268370"/>
        </a:xfrm>
        <a:prstGeom prst="roundRect">
          <a:avLst/>
        </a:prstGeom>
        <a:solidFill>
          <a:srgbClr val="FFC000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fld id="{4C03E782-25DF-49F0-BBB2-7EF32EBA5572}" type="TxLink">
            <a:rPr lang="en-US" sz="1200" b="1" i="0" u="none" strike="noStrike">
              <a:solidFill>
                <a:schemeClr val="bg1"/>
              </a:solidFill>
              <a:latin typeface="Calibri"/>
              <a:cs typeface="Calibri"/>
            </a:rPr>
            <a:pPr algn="ctr"/>
            <a:t>AQUATIC ANIMALS</a:t>
          </a:fld>
          <a:endParaRPr lang="en-GB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129540</xdr:colOff>
      <xdr:row>1</xdr:row>
      <xdr:rowOff>0</xdr:rowOff>
    </xdr:from>
    <xdr:to>
      <xdr:col>12</xdr:col>
      <xdr:colOff>655320</xdr:colOff>
      <xdr:row>2</xdr:row>
      <xdr:rowOff>231648</xdr:rowOff>
    </xdr:to>
    <xdr:grpSp>
      <xdr:nvGrpSpPr>
        <xdr:cNvPr id="26" name="Group 25">
          <a:hlinkClick xmlns:r="http://schemas.openxmlformats.org/officeDocument/2006/relationships" r:id="rId5" tooltip="Go to"/>
          <a:extLst>
            <a:ext uri="{FF2B5EF4-FFF2-40B4-BE49-F238E27FC236}">
              <a16:creationId xmlns:a16="http://schemas.microsoft.com/office/drawing/2014/main" id="{6D0E2889-034A-47DC-BC36-AEDE559CFF11}"/>
            </a:ext>
          </a:extLst>
        </xdr:cNvPr>
        <xdr:cNvGrpSpPr/>
      </xdr:nvGrpSpPr>
      <xdr:grpSpPr>
        <a:xfrm>
          <a:off x="11407140" y="85725"/>
          <a:ext cx="1116330" cy="479298"/>
          <a:chOff x="10858500" y="175260"/>
          <a:chExt cx="1157622" cy="504381"/>
        </a:xfrm>
      </xdr:grpSpPr>
      <xdr:sp macro="" textlink="">
        <xdr:nvSpPr>
          <xdr:cNvPr id="27" name="Rounded Rectangle 2">
            <a:hlinkClick xmlns:r="http://schemas.openxmlformats.org/officeDocument/2006/relationships" r:id="rId5" tooltip="Go to"/>
            <a:extLst>
              <a:ext uri="{FF2B5EF4-FFF2-40B4-BE49-F238E27FC236}">
                <a16:creationId xmlns:a16="http://schemas.microsoft.com/office/drawing/2014/main" id="{38F3DB00-E7A3-45D3-9CBD-72A037D74F8B}"/>
              </a:ext>
            </a:extLst>
          </xdr:cNvPr>
          <xdr:cNvSpPr/>
        </xdr:nvSpPr>
        <xdr:spPr>
          <a:xfrm>
            <a:off x="10858500" y="175260"/>
            <a:ext cx="1157622" cy="504381"/>
          </a:xfrm>
          <a:prstGeom prst="roundRect">
            <a:avLst/>
          </a:prstGeom>
          <a:solidFill>
            <a:schemeClr val="bg1">
              <a:lumMod val="75000"/>
            </a:schemeClr>
          </a:solidFill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pic>
        <xdr:nvPicPr>
          <xdr:cNvPr id="28" name="Picture 27" descr="http://swiss-delicious.com/images/1024/icons/back.png">
            <a:hlinkClick xmlns:r="http://schemas.openxmlformats.org/officeDocument/2006/relationships" r:id="rId5" tooltip="Go to"/>
            <a:extLst>
              <a:ext uri="{FF2B5EF4-FFF2-40B4-BE49-F238E27FC236}">
                <a16:creationId xmlns:a16="http://schemas.microsoft.com/office/drawing/2014/main" id="{7CED6A9B-DCB7-4C43-86F6-88907C566442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6" cstate="print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289" t="21508" r="18116" b="22717"/>
          <a:stretch/>
        </xdr:blipFill>
        <xdr:spPr bwMode="auto">
          <a:xfrm>
            <a:off x="10914406" y="198781"/>
            <a:ext cx="496171" cy="4604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29" name="TextBox 28">
            <a:hlinkClick xmlns:r="http://schemas.openxmlformats.org/officeDocument/2006/relationships" r:id="rId5" tooltip="Go to"/>
            <a:extLst>
              <a:ext uri="{FF2B5EF4-FFF2-40B4-BE49-F238E27FC236}">
                <a16:creationId xmlns:a16="http://schemas.microsoft.com/office/drawing/2014/main" id="{31C58A03-10E3-4275-B46F-115D955DABB3}"/>
              </a:ext>
            </a:extLst>
          </xdr:cNvPr>
          <xdr:cNvSpPr txBox="1"/>
        </xdr:nvSpPr>
        <xdr:spPr>
          <a:xfrm>
            <a:off x="11338438" y="220816"/>
            <a:ext cx="671526" cy="4338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tr-TR" sz="1000" b="1" i="1"/>
              <a:t>Back</a:t>
            </a:r>
            <a:r>
              <a:rPr lang="tr-TR" sz="1000" b="1" i="1" baseline="0"/>
              <a:t> to </a:t>
            </a:r>
          </a:p>
          <a:p>
            <a:pPr algn="ctr"/>
            <a:r>
              <a:rPr lang="en-US" sz="1000" b="1" i="1" baseline="0"/>
              <a:t>Menu</a:t>
            </a:r>
            <a:endParaRPr lang="tr-TR" sz="1000" b="1" i="1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39</xdr:row>
      <xdr:rowOff>38100</xdr:rowOff>
    </xdr:from>
    <xdr:ext cx="791490" cy="200756"/>
    <xdr:sp macro="" textlink="">
      <xdr:nvSpPr>
        <xdr:cNvPr id="2" name="Rectangle 1">
          <a:hlinkClick xmlns:r="http://schemas.openxmlformats.org/officeDocument/2006/relationships" r:id="rId1" tooltip="Terms of Use"/>
          <a:extLst>
            <a:ext uri="{FF2B5EF4-FFF2-40B4-BE49-F238E27FC236}">
              <a16:creationId xmlns:a16="http://schemas.microsoft.com/office/drawing/2014/main" id="{FBEC8046-A9F8-4B04-BE15-93F09C6E130D}"/>
            </a:ext>
          </a:extLst>
        </xdr:cNvPr>
        <xdr:cNvSpPr/>
      </xdr:nvSpPr>
      <xdr:spPr>
        <a:xfrm>
          <a:off x="360045" y="8176260"/>
          <a:ext cx="791490" cy="20075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18000" rIns="36000" bIns="18000" rtlCol="0" anchor="t">
          <a:spAutoFit/>
        </a:bodyPr>
        <a:lstStyle/>
        <a:p>
          <a:pPr algn="l"/>
          <a:r>
            <a:rPr lang="tr-TR" sz="1050" i="1" u="sng">
              <a:solidFill>
                <a:schemeClr val="bg1">
                  <a:lumMod val="95000"/>
                </a:schemeClr>
              </a:solidFill>
            </a:rPr>
            <a:t>Terms</a:t>
          </a:r>
          <a:r>
            <a:rPr lang="tr-TR" sz="1050" u="sng">
              <a:solidFill>
                <a:schemeClr val="bg1">
                  <a:lumMod val="95000"/>
                </a:schemeClr>
              </a:solidFill>
            </a:rPr>
            <a:t> of </a:t>
          </a:r>
          <a:r>
            <a:rPr lang="tr-TR" sz="1050" i="1" u="sng">
              <a:solidFill>
                <a:schemeClr val="bg1">
                  <a:lumMod val="95000"/>
                </a:schemeClr>
              </a:solidFill>
            </a:rPr>
            <a:t>Use</a:t>
          </a:r>
        </a:p>
      </xdr:txBody>
    </xdr:sp>
    <xdr:clientData fPrintsWithSheet="0"/>
  </xdr:oneCellAnchor>
  <xdr:oneCellAnchor>
    <xdr:from>
      <xdr:col>8</xdr:col>
      <xdr:colOff>1400175</xdr:colOff>
      <xdr:row>39</xdr:row>
      <xdr:rowOff>38100</xdr:rowOff>
    </xdr:from>
    <xdr:ext cx="1711485" cy="208578"/>
    <xdr:sp macro="" textlink="">
      <xdr:nvSpPr>
        <xdr:cNvPr id="3" name="Rectangle 2">
          <a:hlinkClick xmlns:r="http://schemas.openxmlformats.org/officeDocument/2006/relationships" r:id="rId2" tooltip="Someka Excel Solutions"/>
          <a:extLst>
            <a:ext uri="{FF2B5EF4-FFF2-40B4-BE49-F238E27FC236}">
              <a16:creationId xmlns:a16="http://schemas.microsoft.com/office/drawing/2014/main" id="{CC658E0F-4F48-4B43-8233-F8EA14F63A97}"/>
            </a:ext>
          </a:extLst>
        </xdr:cNvPr>
        <xdr:cNvSpPr/>
      </xdr:nvSpPr>
      <xdr:spPr>
        <a:xfrm>
          <a:off x="11049000" y="4638675"/>
          <a:ext cx="1711485" cy="20857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18000" rIns="36000" bIns="18000" rtlCol="0" anchor="t">
          <a:spAutoFit/>
        </a:bodyPr>
        <a:lstStyle/>
        <a:p>
          <a:pPr algn="l"/>
          <a:r>
            <a:rPr lang="tr-TR" sz="1100" i="0" u="none">
              <a:solidFill>
                <a:schemeClr val="bg1">
                  <a:lumMod val="95000"/>
                </a:schemeClr>
              </a:solidFill>
            </a:rPr>
            <a:t>Developed</a:t>
          </a:r>
          <a:r>
            <a:rPr lang="tr-TR" sz="1100" i="1" u="none">
              <a:solidFill>
                <a:schemeClr val="bg1">
                  <a:lumMod val="95000"/>
                </a:schemeClr>
              </a:solidFill>
            </a:rPr>
            <a:t> by someka.net ©</a:t>
          </a:r>
        </a:p>
      </xdr:txBody>
    </xdr:sp>
    <xdr:clientData/>
  </xdr:oneCellAnchor>
  <xdr:twoCellAnchor editAs="absolute">
    <xdr:from>
      <xdr:col>6</xdr:col>
      <xdr:colOff>52430</xdr:colOff>
      <xdr:row>6</xdr:row>
      <xdr:rowOff>169545</xdr:rowOff>
    </xdr:from>
    <xdr:to>
      <xdr:col>9</xdr:col>
      <xdr:colOff>944880</xdr:colOff>
      <xdr:row>36</xdr:row>
      <xdr:rowOff>124065</xdr:rowOff>
    </xdr:to>
    <xdr:sp macro="" textlink="">
      <xdr:nvSpPr>
        <xdr:cNvPr id="10" name="Freeform: Shape 9">
          <a:extLst>
            <a:ext uri="{FF2B5EF4-FFF2-40B4-BE49-F238E27FC236}">
              <a16:creationId xmlns:a16="http://schemas.microsoft.com/office/drawing/2014/main" id="{03884AB2-FA64-440F-BAF4-1D57B99495AD}"/>
            </a:ext>
          </a:extLst>
        </xdr:cNvPr>
        <xdr:cNvSpPr>
          <a:spLocks/>
        </xdr:cNvSpPr>
      </xdr:nvSpPr>
      <xdr:spPr>
        <a:xfrm>
          <a:off x="5675990" y="1022985"/>
          <a:ext cx="4405270" cy="4366500"/>
        </a:xfrm>
        <a:custGeom>
          <a:avLst/>
          <a:gdLst>
            <a:gd name="connsiteX0" fmla="*/ 0 w 2452420"/>
            <a:gd name="connsiteY0" fmla="*/ 1226210 h 2452420"/>
            <a:gd name="connsiteX1" fmla="*/ 1226210 w 2452420"/>
            <a:gd name="connsiteY1" fmla="*/ 0 h 2452420"/>
            <a:gd name="connsiteX2" fmla="*/ 2452420 w 2452420"/>
            <a:gd name="connsiteY2" fmla="*/ 1226210 h 2452420"/>
            <a:gd name="connsiteX3" fmla="*/ 1226210 w 2452420"/>
            <a:gd name="connsiteY3" fmla="*/ 2452420 h 2452420"/>
            <a:gd name="connsiteX4" fmla="*/ 0 w 2452420"/>
            <a:gd name="connsiteY4" fmla="*/ 1226210 h 24524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452420" h="2452420">
              <a:moveTo>
                <a:pt x="0" y="1226210"/>
              </a:moveTo>
              <a:cubicBezTo>
                <a:pt x="0" y="548993"/>
                <a:pt x="548993" y="0"/>
                <a:pt x="1226210" y="0"/>
              </a:cubicBezTo>
              <a:cubicBezTo>
                <a:pt x="1903427" y="0"/>
                <a:pt x="2452420" y="548993"/>
                <a:pt x="2452420" y="1226210"/>
              </a:cubicBezTo>
              <a:cubicBezTo>
                <a:pt x="2452420" y="1903427"/>
                <a:pt x="1903427" y="2452420"/>
                <a:pt x="1226210" y="2452420"/>
              </a:cubicBezTo>
              <a:cubicBezTo>
                <a:pt x="548993" y="2452420"/>
                <a:pt x="0" y="1903427"/>
                <a:pt x="0" y="1226210"/>
              </a:cubicBezTo>
              <a:close/>
            </a:path>
          </a:pathLst>
        </a:custGeom>
        <a:solidFill>
          <a:srgbClr val="00E266">
            <a:alpha val="49804"/>
          </a:srgbClr>
        </a:solidFill>
        <a:ln>
          <a:noFill/>
        </a:ln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hemeClr val="accent1">
            <a:alpha val="50000"/>
            <a:hueOff val="0"/>
            <a:satOff val="0"/>
            <a:lumOff val="0"/>
            <a:alphaOff val="0"/>
          </a:schemeClr>
        </a:fillRef>
        <a:effectRef idx="0">
          <a:schemeClr val="accent1">
            <a:alpha val="50000"/>
            <a:hueOff val="0"/>
            <a:satOff val="0"/>
            <a:lumOff val="0"/>
            <a:alphaOff val="0"/>
          </a:schemeClr>
        </a:effectRef>
        <a:fontRef idx="minor">
          <a:schemeClr val="tx1"/>
        </a:fontRef>
      </xdr:style>
      <xdr:txBody>
        <a:bodyPr spcFirstLastPara="0" vert="horz" wrap="square" lIns="230936" tIns="633542" rIns="750032" bIns="470047" numCol="1" spcCol="1270" anchor="ctr" anchorCtr="0">
          <a:noAutofit/>
        </a:bodyPr>
        <a:lstStyle/>
        <a:p>
          <a:pPr marL="0" lvl="0" indent="0" algn="ctr" defTabSz="2266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GB" sz="5100" kern="1200"/>
        </a:p>
      </xdr:txBody>
    </xdr:sp>
    <xdr:clientData/>
  </xdr:twoCellAnchor>
  <xdr:twoCellAnchor editAs="oneCell">
    <xdr:from>
      <xdr:col>1</xdr:col>
      <xdr:colOff>60960</xdr:colOff>
      <xdr:row>1</xdr:row>
      <xdr:rowOff>40005</xdr:rowOff>
    </xdr:from>
    <xdr:to>
      <xdr:col>2</xdr:col>
      <xdr:colOff>413385</xdr:colOff>
      <xdr:row>2</xdr:row>
      <xdr:rowOff>230505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234D73C-D899-4499-94FF-769EE47F70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20040" y="131445"/>
          <a:ext cx="443865" cy="443865"/>
        </a:xfrm>
        <a:prstGeom prst="rect">
          <a:avLst/>
        </a:prstGeom>
      </xdr:spPr>
    </xdr:pic>
    <xdr:clientData/>
  </xdr:twoCellAnchor>
  <xdr:twoCellAnchor editAs="absolute">
    <xdr:from>
      <xdr:col>7</xdr:col>
      <xdr:colOff>886459</xdr:colOff>
      <xdr:row>9</xdr:row>
      <xdr:rowOff>201727</xdr:rowOff>
    </xdr:from>
    <xdr:to>
      <xdr:col>9</xdr:col>
      <xdr:colOff>944880</xdr:colOff>
      <xdr:row>33</xdr:row>
      <xdr:rowOff>23303</xdr:rowOff>
    </xdr:to>
    <xdr:sp macro="" textlink="">
      <xdr:nvSpPr>
        <xdr:cNvPr id="9" name="Freeform: Shape 8">
          <a:extLst>
            <a:ext uri="{FF2B5EF4-FFF2-40B4-BE49-F238E27FC236}">
              <a16:creationId xmlns:a16="http://schemas.microsoft.com/office/drawing/2014/main" id="{588AC608-6F65-4324-9B92-58EEF208615A}"/>
            </a:ext>
          </a:extLst>
        </xdr:cNvPr>
        <xdr:cNvSpPr>
          <a:spLocks/>
        </xdr:cNvSpPr>
      </xdr:nvSpPr>
      <xdr:spPr>
        <a:xfrm>
          <a:off x="7005319" y="1672387"/>
          <a:ext cx="3075941" cy="3067696"/>
        </a:xfrm>
        <a:custGeom>
          <a:avLst/>
          <a:gdLst>
            <a:gd name="connsiteX0" fmla="*/ 0 w 2452420"/>
            <a:gd name="connsiteY0" fmla="*/ 1226210 h 2452420"/>
            <a:gd name="connsiteX1" fmla="*/ 1226210 w 2452420"/>
            <a:gd name="connsiteY1" fmla="*/ 0 h 2452420"/>
            <a:gd name="connsiteX2" fmla="*/ 2452420 w 2452420"/>
            <a:gd name="connsiteY2" fmla="*/ 1226210 h 2452420"/>
            <a:gd name="connsiteX3" fmla="*/ 1226210 w 2452420"/>
            <a:gd name="connsiteY3" fmla="*/ 2452420 h 2452420"/>
            <a:gd name="connsiteX4" fmla="*/ 0 w 2452420"/>
            <a:gd name="connsiteY4" fmla="*/ 1226210 h 24524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452420" h="2452420">
              <a:moveTo>
                <a:pt x="0" y="1226210"/>
              </a:moveTo>
              <a:cubicBezTo>
                <a:pt x="0" y="548993"/>
                <a:pt x="548993" y="0"/>
                <a:pt x="1226210" y="0"/>
              </a:cubicBezTo>
              <a:cubicBezTo>
                <a:pt x="1903427" y="0"/>
                <a:pt x="2452420" y="548993"/>
                <a:pt x="2452420" y="1226210"/>
              </a:cubicBezTo>
              <a:cubicBezTo>
                <a:pt x="2452420" y="1903427"/>
                <a:pt x="1903427" y="2452420"/>
                <a:pt x="1226210" y="2452420"/>
              </a:cubicBezTo>
              <a:cubicBezTo>
                <a:pt x="548993" y="2452420"/>
                <a:pt x="0" y="1903427"/>
                <a:pt x="0" y="1226210"/>
              </a:cubicBezTo>
              <a:close/>
            </a:path>
          </a:pathLst>
        </a:custGeom>
        <a:solidFill>
          <a:srgbClr val="00C85A">
            <a:alpha val="49804"/>
          </a:srgbClr>
        </a:solidFill>
        <a:ln>
          <a:noFill/>
        </a:ln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hemeClr val="accent1">
            <a:alpha val="50000"/>
            <a:hueOff val="0"/>
            <a:satOff val="0"/>
            <a:lumOff val="0"/>
            <a:alphaOff val="0"/>
          </a:schemeClr>
        </a:fillRef>
        <a:effectRef idx="0">
          <a:schemeClr val="accent1">
            <a:alpha val="50000"/>
            <a:hueOff val="0"/>
            <a:satOff val="0"/>
            <a:lumOff val="0"/>
            <a:alphaOff val="0"/>
          </a:schemeClr>
        </a:effectRef>
        <a:fontRef idx="minor">
          <a:schemeClr val="tx1"/>
        </a:fontRef>
      </xdr:style>
      <xdr:txBody>
        <a:bodyPr spcFirstLastPara="0" vert="horz" wrap="square" lIns="230936" tIns="633542" rIns="750032" bIns="470047" numCol="1" spcCol="1270" anchor="ctr" anchorCtr="0">
          <a:noAutofit/>
        </a:bodyPr>
        <a:lstStyle/>
        <a:p>
          <a:pPr marL="0" lvl="0" indent="0" algn="ctr" defTabSz="2266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GB" sz="5100" kern="1200"/>
        </a:p>
      </xdr:txBody>
    </xdr:sp>
    <xdr:clientData/>
  </xdr:twoCellAnchor>
  <xdr:twoCellAnchor editAs="absolute">
    <xdr:from>
      <xdr:col>8</xdr:col>
      <xdr:colOff>574273</xdr:colOff>
      <xdr:row>12</xdr:row>
      <xdr:rowOff>96749</xdr:rowOff>
    </xdr:from>
    <xdr:to>
      <xdr:col>9</xdr:col>
      <xdr:colOff>944880</xdr:colOff>
      <xdr:row>29</xdr:row>
      <xdr:rowOff>105421</xdr:rowOff>
    </xdr:to>
    <xdr:sp macro="" textlink="">
      <xdr:nvSpPr>
        <xdr:cNvPr id="8" name="Freeform: Shape 7">
          <a:extLst>
            <a:ext uri="{FF2B5EF4-FFF2-40B4-BE49-F238E27FC236}">
              <a16:creationId xmlns:a16="http://schemas.microsoft.com/office/drawing/2014/main" id="{6DBAA0AE-5D5A-4415-9574-23C3A4CEA190}"/>
            </a:ext>
          </a:extLst>
        </xdr:cNvPr>
        <xdr:cNvSpPr>
          <a:spLocks/>
        </xdr:cNvSpPr>
      </xdr:nvSpPr>
      <xdr:spPr>
        <a:xfrm>
          <a:off x="8285713" y="2321789"/>
          <a:ext cx="1795547" cy="1768892"/>
        </a:xfrm>
        <a:custGeom>
          <a:avLst/>
          <a:gdLst>
            <a:gd name="connsiteX0" fmla="*/ 0 w 2452420"/>
            <a:gd name="connsiteY0" fmla="*/ 1226210 h 2452420"/>
            <a:gd name="connsiteX1" fmla="*/ 1226210 w 2452420"/>
            <a:gd name="connsiteY1" fmla="*/ 0 h 2452420"/>
            <a:gd name="connsiteX2" fmla="*/ 2452420 w 2452420"/>
            <a:gd name="connsiteY2" fmla="*/ 1226210 h 2452420"/>
            <a:gd name="connsiteX3" fmla="*/ 1226210 w 2452420"/>
            <a:gd name="connsiteY3" fmla="*/ 2452420 h 2452420"/>
            <a:gd name="connsiteX4" fmla="*/ 0 w 2452420"/>
            <a:gd name="connsiteY4" fmla="*/ 1226210 h 24524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452420" h="2452420">
              <a:moveTo>
                <a:pt x="0" y="1226210"/>
              </a:moveTo>
              <a:cubicBezTo>
                <a:pt x="0" y="548993"/>
                <a:pt x="548993" y="0"/>
                <a:pt x="1226210" y="0"/>
              </a:cubicBezTo>
              <a:cubicBezTo>
                <a:pt x="1903427" y="0"/>
                <a:pt x="2452420" y="548993"/>
                <a:pt x="2452420" y="1226210"/>
              </a:cubicBezTo>
              <a:cubicBezTo>
                <a:pt x="2452420" y="1903427"/>
                <a:pt x="1903427" y="2452420"/>
                <a:pt x="1226210" y="2452420"/>
              </a:cubicBezTo>
              <a:cubicBezTo>
                <a:pt x="548993" y="2452420"/>
                <a:pt x="0" y="1903427"/>
                <a:pt x="0" y="1226210"/>
              </a:cubicBezTo>
              <a:close/>
            </a:path>
          </a:pathLst>
        </a:custGeom>
        <a:solidFill>
          <a:srgbClr val="00A84C">
            <a:alpha val="49804"/>
          </a:srgbClr>
        </a:solidFill>
        <a:ln>
          <a:noFill/>
        </a:ln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hemeClr val="accent1">
            <a:alpha val="50000"/>
            <a:hueOff val="0"/>
            <a:satOff val="0"/>
            <a:lumOff val="0"/>
            <a:alphaOff val="0"/>
          </a:schemeClr>
        </a:fillRef>
        <a:effectRef idx="0">
          <a:schemeClr val="accent1">
            <a:alpha val="50000"/>
            <a:hueOff val="0"/>
            <a:satOff val="0"/>
            <a:lumOff val="0"/>
            <a:alphaOff val="0"/>
          </a:schemeClr>
        </a:effectRef>
        <a:fontRef idx="minor">
          <a:schemeClr val="tx1"/>
        </a:fontRef>
      </xdr:style>
      <xdr:txBody>
        <a:bodyPr spcFirstLastPara="0" vert="horz" wrap="square" lIns="750032" tIns="633542" rIns="230936" bIns="470047" numCol="1" spcCol="1270" anchor="ctr" anchorCtr="0">
          <a:noAutofit/>
        </a:bodyPr>
        <a:lstStyle/>
        <a:p>
          <a:pPr marL="0" lvl="0" indent="0" algn="ctr" defTabSz="2266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GB" sz="5100" kern="1200"/>
        </a:p>
      </xdr:txBody>
    </xdr:sp>
    <xdr:clientData/>
  </xdr:twoCellAnchor>
  <xdr:twoCellAnchor editAs="absolute">
    <xdr:from>
      <xdr:col>6</xdr:col>
      <xdr:colOff>226695</xdr:colOff>
      <xdr:row>9</xdr:row>
      <xdr:rowOff>232410</xdr:rowOff>
    </xdr:from>
    <xdr:to>
      <xdr:col>7</xdr:col>
      <xdr:colOff>929640</xdr:colOff>
      <xdr:row>32</xdr:row>
      <xdr:rowOff>121920</xdr:rowOff>
    </xdr:to>
    <xdr:sp macro="" textlink="$R$80">
      <xdr:nvSpPr>
        <xdr:cNvPr id="28" name="TextBox 27">
          <a:extLst>
            <a:ext uri="{FF2B5EF4-FFF2-40B4-BE49-F238E27FC236}">
              <a16:creationId xmlns:a16="http://schemas.microsoft.com/office/drawing/2014/main" id="{E240B05B-B697-4877-BA99-DE45FF3BA73A}"/>
            </a:ext>
          </a:extLst>
        </xdr:cNvPr>
        <xdr:cNvSpPr txBox="1"/>
      </xdr:nvSpPr>
      <xdr:spPr>
        <a:xfrm>
          <a:off x="5850255" y="1703070"/>
          <a:ext cx="1198245" cy="2952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square" rtlCol="0" anchor="ctr">
          <a:noAutofit/>
        </a:bodyPr>
        <a:lstStyle/>
        <a:p>
          <a:pPr algn="ctr"/>
          <a:fld id="{542E60BA-F937-4855-B5EF-A6BD1715A52B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
 Eagles
 Anacondas
 Penguins
 Sharks
 Eels</a:t>
          </a:fld>
          <a:endParaRPr lang="en-GB" sz="1100"/>
        </a:p>
      </xdr:txBody>
    </xdr:sp>
    <xdr:clientData/>
  </xdr:twoCellAnchor>
  <xdr:twoCellAnchor editAs="absolute">
    <xdr:from>
      <xdr:col>7</xdr:col>
      <xdr:colOff>1043940</xdr:colOff>
      <xdr:row>10</xdr:row>
      <xdr:rowOff>177164</xdr:rowOff>
    </xdr:from>
    <xdr:to>
      <xdr:col>8</xdr:col>
      <xdr:colOff>556260</xdr:colOff>
      <xdr:row>31</xdr:row>
      <xdr:rowOff>30479</xdr:rowOff>
    </xdr:to>
    <xdr:sp macro="" textlink="$S$80">
      <xdr:nvSpPr>
        <xdr:cNvPr id="29" name="TextBox 28">
          <a:extLst>
            <a:ext uri="{FF2B5EF4-FFF2-40B4-BE49-F238E27FC236}">
              <a16:creationId xmlns:a16="http://schemas.microsoft.com/office/drawing/2014/main" id="{956ACC3E-3395-47F8-AEFE-F7C00E0CF55B}"/>
            </a:ext>
          </a:extLst>
        </xdr:cNvPr>
        <xdr:cNvSpPr txBox="1"/>
      </xdr:nvSpPr>
      <xdr:spPr>
        <a:xfrm>
          <a:off x="7162800" y="1899284"/>
          <a:ext cx="1104900" cy="24822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square" rtlCol="0" anchor="ctr">
          <a:noAutofit/>
        </a:bodyPr>
        <a:lstStyle/>
        <a:p>
          <a:pPr algn="ctr"/>
          <a:fld id="{BADA581B-C52E-4B98-A054-CD17DDF25B12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
 Tigers
 Elephants
 Sheep</a:t>
          </a:fld>
          <a:endParaRPr lang="en-GB" sz="1100"/>
        </a:p>
      </xdr:txBody>
    </xdr:sp>
    <xdr:clientData/>
  </xdr:twoCellAnchor>
  <xdr:twoCellAnchor editAs="absolute">
    <xdr:from>
      <xdr:col>8</xdr:col>
      <xdr:colOff>807720</xdr:colOff>
      <xdr:row>12</xdr:row>
      <xdr:rowOff>222884</xdr:rowOff>
    </xdr:from>
    <xdr:to>
      <xdr:col>9</xdr:col>
      <xdr:colOff>763905</xdr:colOff>
      <xdr:row>18</xdr:row>
      <xdr:rowOff>160019</xdr:rowOff>
    </xdr:to>
    <xdr:sp macro="" textlink="$T$80">
      <xdr:nvSpPr>
        <xdr:cNvPr id="30" name="TextBox 29">
          <a:extLst>
            <a:ext uri="{FF2B5EF4-FFF2-40B4-BE49-F238E27FC236}">
              <a16:creationId xmlns:a16="http://schemas.microsoft.com/office/drawing/2014/main" id="{DB1E5259-980F-4D53-991E-628096A64398}"/>
            </a:ext>
          </a:extLst>
        </xdr:cNvPr>
        <xdr:cNvSpPr txBox="1"/>
      </xdr:nvSpPr>
      <xdr:spPr>
        <a:xfrm>
          <a:off x="8519160" y="2447924"/>
          <a:ext cx="1381125" cy="14458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square" rtlCol="0" anchor="ctr">
          <a:noAutofit/>
        </a:bodyPr>
        <a:lstStyle/>
        <a:p>
          <a:pPr algn="ctr"/>
          <a:fld id="{A6D8C5F4-64C5-4131-89B9-149C2F5EFFEC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
 Whales
 Dolphins</a:t>
          </a:fld>
          <a:endParaRPr lang="en-GB" sz="1100"/>
        </a:p>
      </xdr:txBody>
    </xdr:sp>
    <xdr:clientData/>
  </xdr:twoCellAnchor>
  <xdr:twoCellAnchor>
    <xdr:from>
      <xdr:col>11</xdr:col>
      <xdr:colOff>121920</xdr:colOff>
      <xdr:row>1</xdr:row>
      <xdr:rowOff>0</xdr:rowOff>
    </xdr:from>
    <xdr:to>
      <xdr:col>12</xdr:col>
      <xdr:colOff>647700</xdr:colOff>
      <xdr:row>2</xdr:row>
      <xdr:rowOff>231648</xdr:rowOff>
    </xdr:to>
    <xdr:grpSp>
      <xdr:nvGrpSpPr>
        <xdr:cNvPr id="18" name="Group 17">
          <a:hlinkClick xmlns:r="http://schemas.openxmlformats.org/officeDocument/2006/relationships" r:id="rId4" tooltip="Go to"/>
          <a:extLst>
            <a:ext uri="{FF2B5EF4-FFF2-40B4-BE49-F238E27FC236}">
              <a16:creationId xmlns:a16="http://schemas.microsoft.com/office/drawing/2014/main" id="{F56949E0-A6EC-4709-BB89-DA1C5DE0159B}"/>
            </a:ext>
          </a:extLst>
        </xdr:cNvPr>
        <xdr:cNvGrpSpPr/>
      </xdr:nvGrpSpPr>
      <xdr:grpSpPr>
        <a:xfrm>
          <a:off x="11218545" y="85725"/>
          <a:ext cx="1159193" cy="484061"/>
          <a:chOff x="10858500" y="175260"/>
          <a:chExt cx="1157622" cy="504381"/>
        </a:xfrm>
      </xdr:grpSpPr>
      <xdr:sp macro="" textlink="">
        <xdr:nvSpPr>
          <xdr:cNvPr id="19" name="Rounded Rectangle 2">
            <a:hlinkClick xmlns:r="http://schemas.openxmlformats.org/officeDocument/2006/relationships" r:id="rId4" tooltip="Go to"/>
            <a:extLst>
              <a:ext uri="{FF2B5EF4-FFF2-40B4-BE49-F238E27FC236}">
                <a16:creationId xmlns:a16="http://schemas.microsoft.com/office/drawing/2014/main" id="{54B729F3-6E87-4FBE-B442-0BBD0FFB9AE3}"/>
              </a:ext>
            </a:extLst>
          </xdr:cNvPr>
          <xdr:cNvSpPr/>
        </xdr:nvSpPr>
        <xdr:spPr>
          <a:xfrm>
            <a:off x="10858500" y="175260"/>
            <a:ext cx="1157622" cy="504381"/>
          </a:xfrm>
          <a:prstGeom prst="roundRect">
            <a:avLst/>
          </a:prstGeom>
          <a:solidFill>
            <a:schemeClr val="bg1">
              <a:lumMod val="75000"/>
            </a:schemeClr>
          </a:solidFill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pic>
        <xdr:nvPicPr>
          <xdr:cNvPr id="20" name="Picture 19" descr="http://swiss-delicious.com/images/1024/icons/back.png">
            <a:hlinkClick xmlns:r="http://schemas.openxmlformats.org/officeDocument/2006/relationships" r:id="rId4" tooltip="Go to"/>
            <a:extLst>
              <a:ext uri="{FF2B5EF4-FFF2-40B4-BE49-F238E27FC236}">
                <a16:creationId xmlns:a16="http://schemas.microsoft.com/office/drawing/2014/main" id="{D9AE7C2A-64A6-406F-89CF-F166A30BFD25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5" cstate="print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289" t="21508" r="18116" b="22717"/>
          <a:stretch/>
        </xdr:blipFill>
        <xdr:spPr bwMode="auto">
          <a:xfrm>
            <a:off x="10914406" y="198781"/>
            <a:ext cx="496171" cy="4604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21" name="TextBox 20">
            <a:hlinkClick xmlns:r="http://schemas.openxmlformats.org/officeDocument/2006/relationships" r:id="rId4" tooltip="Go to"/>
            <a:extLst>
              <a:ext uri="{FF2B5EF4-FFF2-40B4-BE49-F238E27FC236}">
                <a16:creationId xmlns:a16="http://schemas.microsoft.com/office/drawing/2014/main" id="{C7922FC5-05BF-4898-AAD4-8DD79136F439}"/>
              </a:ext>
            </a:extLst>
          </xdr:cNvPr>
          <xdr:cNvSpPr txBox="1"/>
        </xdr:nvSpPr>
        <xdr:spPr>
          <a:xfrm>
            <a:off x="11338438" y="220816"/>
            <a:ext cx="671526" cy="4338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tr-TR" sz="1000" b="1" i="1"/>
              <a:t>Back</a:t>
            </a:r>
            <a:r>
              <a:rPr lang="tr-TR" sz="1000" b="1" i="1" baseline="0"/>
              <a:t> to </a:t>
            </a:r>
          </a:p>
          <a:p>
            <a:pPr algn="ctr"/>
            <a:r>
              <a:rPr lang="en-US" sz="1000" b="1" i="1" baseline="0"/>
              <a:t>Menu</a:t>
            </a:r>
            <a:endParaRPr lang="tr-TR" sz="1000" b="1" i="1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46</xdr:row>
      <xdr:rowOff>38100</xdr:rowOff>
    </xdr:from>
    <xdr:ext cx="791490" cy="200756"/>
    <xdr:sp macro="" textlink="">
      <xdr:nvSpPr>
        <xdr:cNvPr id="2" name="Rectangle 1">
          <a:hlinkClick xmlns:r="http://schemas.openxmlformats.org/officeDocument/2006/relationships" r:id="rId1" tooltip="Terms of Use"/>
          <a:extLst>
            <a:ext uri="{FF2B5EF4-FFF2-40B4-BE49-F238E27FC236}">
              <a16:creationId xmlns:a16="http://schemas.microsoft.com/office/drawing/2014/main" id="{3EEB93AD-CAF2-4EF9-A9F5-5599B50B9B2B}"/>
            </a:ext>
          </a:extLst>
        </xdr:cNvPr>
        <xdr:cNvSpPr/>
      </xdr:nvSpPr>
      <xdr:spPr>
        <a:xfrm>
          <a:off x="360045" y="8176260"/>
          <a:ext cx="791490" cy="20075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18000" rIns="36000" bIns="18000" rtlCol="0" anchor="t">
          <a:spAutoFit/>
        </a:bodyPr>
        <a:lstStyle/>
        <a:p>
          <a:pPr algn="l"/>
          <a:r>
            <a:rPr lang="tr-TR" sz="1050" i="1" u="sng">
              <a:solidFill>
                <a:schemeClr val="bg1">
                  <a:lumMod val="95000"/>
                </a:schemeClr>
              </a:solidFill>
            </a:rPr>
            <a:t>Terms</a:t>
          </a:r>
          <a:r>
            <a:rPr lang="tr-TR" sz="1050" u="sng">
              <a:solidFill>
                <a:schemeClr val="bg1">
                  <a:lumMod val="95000"/>
                </a:schemeClr>
              </a:solidFill>
            </a:rPr>
            <a:t> of </a:t>
          </a:r>
          <a:r>
            <a:rPr lang="tr-TR" sz="1050" i="1" u="sng">
              <a:solidFill>
                <a:schemeClr val="bg1">
                  <a:lumMod val="95000"/>
                </a:schemeClr>
              </a:solidFill>
            </a:rPr>
            <a:t>Use</a:t>
          </a:r>
        </a:p>
      </xdr:txBody>
    </xdr:sp>
    <xdr:clientData fPrintsWithSheet="0"/>
  </xdr:oneCellAnchor>
  <xdr:oneCellAnchor>
    <xdr:from>
      <xdr:col>8</xdr:col>
      <xdr:colOff>1409700</xdr:colOff>
      <xdr:row>46</xdr:row>
      <xdr:rowOff>38100</xdr:rowOff>
    </xdr:from>
    <xdr:ext cx="1711485" cy="208578"/>
    <xdr:sp macro="" textlink="">
      <xdr:nvSpPr>
        <xdr:cNvPr id="3" name="Rectangle 2">
          <a:hlinkClick xmlns:r="http://schemas.openxmlformats.org/officeDocument/2006/relationships" r:id="rId2" tooltip="Someka Excel Solutions"/>
          <a:extLst>
            <a:ext uri="{FF2B5EF4-FFF2-40B4-BE49-F238E27FC236}">
              <a16:creationId xmlns:a16="http://schemas.microsoft.com/office/drawing/2014/main" id="{0365F72B-A514-4DE7-99D0-03F52BA1743F}"/>
            </a:ext>
          </a:extLst>
        </xdr:cNvPr>
        <xdr:cNvSpPr/>
      </xdr:nvSpPr>
      <xdr:spPr>
        <a:xfrm>
          <a:off x="11058525" y="6810375"/>
          <a:ext cx="1711485" cy="20857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18000" rIns="36000" bIns="18000" rtlCol="0" anchor="t">
          <a:spAutoFit/>
        </a:bodyPr>
        <a:lstStyle/>
        <a:p>
          <a:pPr algn="l"/>
          <a:r>
            <a:rPr lang="tr-TR" sz="1100" i="0" u="none">
              <a:solidFill>
                <a:schemeClr val="bg1">
                  <a:lumMod val="95000"/>
                </a:schemeClr>
              </a:solidFill>
            </a:rPr>
            <a:t>Developed</a:t>
          </a:r>
          <a:r>
            <a:rPr lang="tr-TR" sz="1100" i="1" u="none">
              <a:solidFill>
                <a:schemeClr val="bg1">
                  <a:lumMod val="95000"/>
                </a:schemeClr>
              </a:solidFill>
            </a:rPr>
            <a:t> by someka.net ©</a:t>
          </a:r>
        </a:p>
      </xdr:txBody>
    </xdr:sp>
    <xdr:clientData/>
  </xdr:oneCellAnchor>
  <xdr:oneCellAnchor>
    <xdr:from>
      <xdr:col>11</xdr:col>
      <xdr:colOff>135255</xdr:colOff>
      <xdr:row>5</xdr:row>
      <xdr:rowOff>28393</xdr:rowOff>
    </xdr:from>
    <xdr:ext cx="2080260" cy="2428082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AD9B702-B80C-43FD-B17D-B752C808E322}"/>
            </a:ext>
          </a:extLst>
        </xdr:cNvPr>
        <xdr:cNvSpPr txBox="1"/>
      </xdr:nvSpPr>
      <xdr:spPr>
        <a:xfrm>
          <a:off x="12041505" y="780868"/>
          <a:ext cx="2080260" cy="2428082"/>
        </a:xfrm>
        <a:prstGeom prst="rect">
          <a:avLst/>
        </a:prstGeom>
        <a:solidFill>
          <a:srgbClr val="FFE699"/>
        </a:solidFill>
        <a:ln w="3175" cmpd="sng">
          <a:solidFill>
            <a:schemeClr val="bg1">
              <a:lumMod val="75000"/>
            </a:schemeClr>
          </a:solidFill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72000" rIns="36000" bIns="72000" rtlCol="0" anchor="ctr">
          <a:spAutoFit/>
        </a:bodyPr>
        <a:lstStyle/>
        <a:p>
          <a:pPr marL="0" indent="0" algn="l">
            <a:lnSpc>
              <a:spcPts val="1100"/>
            </a:lnSpc>
            <a:spcAft>
              <a:spcPts val="1200"/>
            </a:spcAft>
            <a:buFont typeface="Arial" panose="020B0604020202020204" pitchFamily="34" charset="0"/>
            <a:buNone/>
          </a:pPr>
          <a:r>
            <a:rPr lang="en-US" sz="1000" b="1" i="1" baseline="0">
              <a:solidFill>
                <a:schemeClr val="tx1">
                  <a:lumMod val="85000"/>
                  <a:lumOff val="15000"/>
                </a:schemeClr>
              </a:solidFill>
            </a:rPr>
            <a:t>HOW TO USE THIS TEMPLATE</a:t>
          </a:r>
        </a:p>
        <a:p>
          <a:pPr marL="108000" indent="-108000" algn="l">
            <a:lnSpc>
              <a:spcPts val="1100"/>
            </a:lnSpc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en-US" sz="1000" b="0" i="1" baseline="0">
              <a:solidFill>
                <a:schemeClr val="tx1">
                  <a:lumMod val="85000"/>
                  <a:lumOff val="15000"/>
                </a:schemeClr>
              </a:solidFill>
            </a:rPr>
            <a:t>The square model of the venn diagram is best used to </a:t>
          </a:r>
          <a:r>
            <a:rPr lang="en-US" sz="1000" b="1" i="1" baseline="0">
              <a:solidFill>
                <a:schemeClr val="tx1">
                  <a:lumMod val="85000"/>
                  <a:lumOff val="15000"/>
                </a:schemeClr>
              </a:solidFill>
            </a:rPr>
            <a:t>compare 4 data sets</a:t>
          </a:r>
          <a:r>
            <a:rPr lang="en-US" sz="1000" b="0" i="1" baseline="0">
              <a:solidFill>
                <a:schemeClr val="tx1">
                  <a:lumMod val="85000"/>
                  <a:lumOff val="15000"/>
                </a:schemeClr>
              </a:solidFill>
            </a:rPr>
            <a:t>.</a:t>
          </a:r>
        </a:p>
        <a:p>
          <a:pPr marL="108000" indent="-108000" algn="l">
            <a:lnSpc>
              <a:spcPts val="1100"/>
            </a:lnSpc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en-US" sz="1000" b="0" i="1" baseline="0">
              <a:solidFill>
                <a:schemeClr val="tx1">
                  <a:lumMod val="85000"/>
                  <a:lumOff val="15000"/>
                </a:schemeClr>
              </a:solidFill>
            </a:rPr>
            <a:t>This model works best if there are </a:t>
          </a:r>
          <a:r>
            <a:rPr lang="en-US" sz="1000" b="1" i="1" baseline="0">
              <a:solidFill>
                <a:schemeClr val="tx1">
                  <a:lumMod val="85000"/>
                  <a:lumOff val="15000"/>
                </a:schemeClr>
              </a:solidFill>
            </a:rPr>
            <a:t>no intersections between columns 1&amp;4 or 2&amp;3</a:t>
          </a:r>
          <a:r>
            <a:rPr lang="en-US" sz="1000" b="0" i="1" baseline="0">
              <a:solidFill>
                <a:schemeClr val="tx1">
                  <a:lumMod val="85000"/>
                  <a:lumOff val="15000"/>
                </a:schemeClr>
              </a:solidFill>
            </a:rPr>
            <a:t>, because in this model it would be impossible to visualize it. In case you have such data, you can use the flower model.</a:t>
          </a:r>
        </a:p>
        <a:p>
          <a:pPr marL="108000" indent="-108000" algn="l">
            <a:lnSpc>
              <a:spcPts val="1100"/>
            </a:lnSpc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en-US" sz="1000" b="0" i="1" baseline="0">
              <a:solidFill>
                <a:schemeClr val="tx1">
                  <a:lumMod val="85000"/>
                  <a:lumOff val="15000"/>
                </a:schemeClr>
              </a:solidFill>
            </a:rPr>
            <a:t>You will see a </a:t>
          </a:r>
          <a:r>
            <a:rPr lang="en-US" sz="1000" b="1" i="1" baseline="0">
              <a:solidFill>
                <a:schemeClr val="tx1">
                  <a:lumMod val="85000"/>
                  <a:lumOff val="15000"/>
                </a:schemeClr>
              </a:solidFill>
            </a:rPr>
            <a:t>warning</a:t>
          </a:r>
          <a:r>
            <a:rPr lang="en-US" sz="1000" b="0" i="1" baseline="0">
              <a:solidFill>
                <a:schemeClr val="tx1">
                  <a:lumMod val="85000"/>
                  <a:lumOff val="15000"/>
                </a:schemeClr>
              </a:solidFill>
            </a:rPr>
            <a:t> appear when you insert data that are not supported by this model, or are not best presented by it.</a:t>
          </a:r>
        </a:p>
      </xdr:txBody>
    </xdr:sp>
    <xdr:clientData fPrintsWithSheet="0"/>
  </xdr:oneCellAnchor>
  <xdr:twoCellAnchor editAs="absolute">
    <xdr:from>
      <xdr:col>8</xdr:col>
      <xdr:colOff>262890</xdr:colOff>
      <xdr:row>1</xdr:row>
      <xdr:rowOff>9525</xdr:rowOff>
    </xdr:from>
    <xdr:to>
      <xdr:col>9</xdr:col>
      <xdr:colOff>154304</xdr:colOff>
      <xdr:row>2</xdr:row>
      <xdr:rowOff>295402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5D984BE-A6F7-415B-9526-F1ED34161EE3}"/>
            </a:ext>
          </a:extLst>
        </xdr:cNvPr>
        <xdr:cNvSpPr txBox="1"/>
      </xdr:nvSpPr>
      <xdr:spPr>
        <a:xfrm>
          <a:off x="9231630" y="93345"/>
          <a:ext cx="1483994" cy="5373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GB" sz="900">
              <a:solidFill>
                <a:schemeClr val="bg1"/>
              </a:solidFill>
            </a:rPr>
            <a:t> Unique Excel templates →</a:t>
          </a:r>
        </a:p>
        <a:p>
          <a:pPr algn="l"/>
          <a:endParaRPr lang="en-GB" sz="900">
            <a:solidFill>
              <a:schemeClr val="bg1"/>
            </a:solidFill>
          </a:endParaRPr>
        </a:p>
        <a:p>
          <a:pPr algn="l"/>
          <a:r>
            <a:rPr lang="en-GB" sz="900" i="1">
              <a:solidFill>
                <a:schemeClr val="bg1"/>
              </a:solidFill>
            </a:rPr>
            <a:t>Contact: info@someka.net</a:t>
          </a:r>
        </a:p>
      </xdr:txBody>
    </xdr:sp>
    <xdr:clientData/>
  </xdr:twoCellAnchor>
  <xdr:twoCellAnchor editAs="absolute">
    <xdr:from>
      <xdr:col>9</xdr:col>
      <xdr:colOff>182880</xdr:colOff>
      <xdr:row>1</xdr:row>
      <xdr:rowOff>47625</xdr:rowOff>
    </xdr:from>
    <xdr:to>
      <xdr:col>10</xdr:col>
      <xdr:colOff>2371</xdr:colOff>
      <xdr:row>2</xdr:row>
      <xdr:rowOff>244684</xdr:rowOff>
    </xdr:to>
    <xdr:pic>
      <xdr:nvPicPr>
        <xdr:cNvPr id="6" name="Picture 5">
          <a:hlinkClick xmlns:r="http://schemas.openxmlformats.org/officeDocument/2006/relationships" r:id="rId2" tooltip="Someka"/>
          <a:extLst>
            <a:ext uri="{FF2B5EF4-FFF2-40B4-BE49-F238E27FC236}">
              <a16:creationId xmlns:a16="http://schemas.microsoft.com/office/drawing/2014/main" id="{CA188F56-20E1-4C31-B6F6-1053DC992CD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829" b="33829"/>
        <a:stretch/>
      </xdr:blipFill>
      <xdr:spPr>
        <a:xfrm>
          <a:off x="10744200" y="131445"/>
          <a:ext cx="1372066" cy="448519"/>
        </a:xfrm>
        <a:prstGeom prst="rect">
          <a:avLst/>
        </a:prstGeom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</xdr:col>
      <xdr:colOff>60960</xdr:colOff>
      <xdr:row>1</xdr:row>
      <xdr:rowOff>40005</xdr:rowOff>
    </xdr:from>
    <xdr:to>
      <xdr:col>2</xdr:col>
      <xdr:colOff>413385</xdr:colOff>
      <xdr:row>2</xdr:row>
      <xdr:rowOff>230505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CC2B9DE-CCDC-4466-89A8-83281F47CA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20040" y="131445"/>
          <a:ext cx="443865" cy="443865"/>
        </a:xfrm>
        <a:prstGeom prst="rect">
          <a:avLst/>
        </a:prstGeom>
      </xdr:spPr>
    </xdr:pic>
    <xdr:clientData/>
  </xdr:twoCellAnchor>
  <xdr:twoCellAnchor editAs="absolute">
    <xdr:from>
      <xdr:col>6</xdr:col>
      <xdr:colOff>298173</xdr:colOff>
      <xdr:row>8</xdr:row>
      <xdr:rowOff>99059</xdr:rowOff>
    </xdr:from>
    <xdr:to>
      <xdr:col>8</xdr:col>
      <xdr:colOff>1422123</xdr:colOff>
      <xdr:row>32</xdr:row>
      <xdr:rowOff>95249</xdr:rowOff>
    </xdr:to>
    <xdr:sp macro="" textlink="">
      <xdr:nvSpPr>
        <xdr:cNvPr id="28" name="Freeform: Shape 27">
          <a:extLst>
            <a:ext uri="{FF2B5EF4-FFF2-40B4-BE49-F238E27FC236}">
              <a16:creationId xmlns:a16="http://schemas.microsoft.com/office/drawing/2014/main" id="{BADE71D2-17E9-4B4E-BA15-C507D214C6A0}"/>
            </a:ext>
          </a:extLst>
        </xdr:cNvPr>
        <xdr:cNvSpPr>
          <a:spLocks/>
        </xdr:cNvSpPr>
      </xdr:nvSpPr>
      <xdr:spPr>
        <a:xfrm>
          <a:off x="7019013" y="1318259"/>
          <a:ext cx="3371850" cy="3310890"/>
        </a:xfrm>
        <a:custGeom>
          <a:avLst/>
          <a:gdLst>
            <a:gd name="connsiteX0" fmla="*/ 0 w 2452420"/>
            <a:gd name="connsiteY0" fmla="*/ 1226210 h 2452420"/>
            <a:gd name="connsiteX1" fmla="*/ 1226210 w 2452420"/>
            <a:gd name="connsiteY1" fmla="*/ 0 h 2452420"/>
            <a:gd name="connsiteX2" fmla="*/ 2452420 w 2452420"/>
            <a:gd name="connsiteY2" fmla="*/ 1226210 h 2452420"/>
            <a:gd name="connsiteX3" fmla="*/ 1226210 w 2452420"/>
            <a:gd name="connsiteY3" fmla="*/ 2452420 h 2452420"/>
            <a:gd name="connsiteX4" fmla="*/ 0 w 2452420"/>
            <a:gd name="connsiteY4" fmla="*/ 1226210 h 24524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452420" h="2452420">
              <a:moveTo>
                <a:pt x="0" y="1226210"/>
              </a:moveTo>
              <a:cubicBezTo>
                <a:pt x="0" y="548993"/>
                <a:pt x="548993" y="0"/>
                <a:pt x="1226210" y="0"/>
              </a:cubicBezTo>
              <a:cubicBezTo>
                <a:pt x="1903427" y="0"/>
                <a:pt x="2452420" y="548993"/>
                <a:pt x="2452420" y="1226210"/>
              </a:cubicBezTo>
              <a:cubicBezTo>
                <a:pt x="2452420" y="1903427"/>
                <a:pt x="1903427" y="2452420"/>
                <a:pt x="1226210" y="2452420"/>
              </a:cubicBezTo>
              <a:cubicBezTo>
                <a:pt x="548993" y="2452420"/>
                <a:pt x="0" y="1903427"/>
                <a:pt x="0" y="1226210"/>
              </a:cubicBezTo>
              <a:close/>
            </a:path>
          </a:pathLst>
        </a:custGeom>
        <a:solidFill>
          <a:srgbClr val="FFFF00">
            <a:alpha val="50000"/>
          </a:srgbClr>
        </a:solidFill>
        <a:ln>
          <a:noFill/>
        </a:ln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hemeClr val="accent1">
            <a:alpha val="50000"/>
            <a:hueOff val="0"/>
            <a:satOff val="0"/>
            <a:lumOff val="0"/>
            <a:alphaOff val="0"/>
          </a:schemeClr>
        </a:fillRef>
        <a:effectRef idx="0">
          <a:schemeClr val="accent1">
            <a:alpha val="50000"/>
            <a:hueOff val="0"/>
            <a:satOff val="0"/>
            <a:lumOff val="0"/>
            <a:alphaOff val="0"/>
          </a:schemeClr>
        </a:effectRef>
        <a:fontRef idx="minor">
          <a:schemeClr val="tx1"/>
        </a:fontRef>
      </xdr:style>
      <xdr:txBody>
        <a:bodyPr spcFirstLastPara="0" vert="horz" wrap="square" lIns="750032" tIns="633542" rIns="230936" bIns="470047" numCol="1" spcCol="1270" anchor="ctr" anchorCtr="0">
          <a:noAutofit/>
        </a:bodyPr>
        <a:lstStyle/>
        <a:p>
          <a:pPr marL="0" lvl="0" indent="0" algn="ctr" defTabSz="2266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GB" sz="5100" kern="1200"/>
        </a:p>
      </xdr:txBody>
    </xdr:sp>
    <xdr:clientData/>
  </xdr:twoCellAnchor>
  <xdr:twoCellAnchor editAs="absolute">
    <xdr:from>
      <xdr:col>7</xdr:col>
      <xdr:colOff>347205</xdr:colOff>
      <xdr:row>15</xdr:row>
      <xdr:rowOff>165734</xdr:rowOff>
    </xdr:from>
    <xdr:to>
      <xdr:col>9</xdr:col>
      <xdr:colOff>1448295</xdr:colOff>
      <xdr:row>41</xdr:row>
      <xdr:rowOff>3809</xdr:rowOff>
    </xdr:to>
    <xdr:sp macro="" textlink="">
      <xdr:nvSpPr>
        <xdr:cNvPr id="29" name="Freeform: Shape 28">
          <a:extLst>
            <a:ext uri="{FF2B5EF4-FFF2-40B4-BE49-F238E27FC236}">
              <a16:creationId xmlns:a16="http://schemas.microsoft.com/office/drawing/2014/main" id="{3606028C-A75C-4952-BE8C-F5C71457D4BE}"/>
            </a:ext>
          </a:extLst>
        </xdr:cNvPr>
        <xdr:cNvSpPr>
          <a:spLocks/>
        </xdr:cNvSpPr>
      </xdr:nvSpPr>
      <xdr:spPr>
        <a:xfrm>
          <a:off x="8637765" y="2939414"/>
          <a:ext cx="3371850" cy="3335655"/>
        </a:xfrm>
        <a:custGeom>
          <a:avLst/>
          <a:gdLst>
            <a:gd name="connsiteX0" fmla="*/ 0 w 2452420"/>
            <a:gd name="connsiteY0" fmla="*/ 1226210 h 2452420"/>
            <a:gd name="connsiteX1" fmla="*/ 1226210 w 2452420"/>
            <a:gd name="connsiteY1" fmla="*/ 0 h 2452420"/>
            <a:gd name="connsiteX2" fmla="*/ 2452420 w 2452420"/>
            <a:gd name="connsiteY2" fmla="*/ 1226210 h 2452420"/>
            <a:gd name="connsiteX3" fmla="*/ 1226210 w 2452420"/>
            <a:gd name="connsiteY3" fmla="*/ 2452420 h 2452420"/>
            <a:gd name="connsiteX4" fmla="*/ 0 w 2452420"/>
            <a:gd name="connsiteY4" fmla="*/ 1226210 h 24524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452420" h="2452420">
              <a:moveTo>
                <a:pt x="0" y="1226210"/>
              </a:moveTo>
              <a:cubicBezTo>
                <a:pt x="0" y="548993"/>
                <a:pt x="548993" y="0"/>
                <a:pt x="1226210" y="0"/>
              </a:cubicBezTo>
              <a:cubicBezTo>
                <a:pt x="1903427" y="0"/>
                <a:pt x="2452420" y="548993"/>
                <a:pt x="2452420" y="1226210"/>
              </a:cubicBezTo>
              <a:cubicBezTo>
                <a:pt x="2452420" y="1903427"/>
                <a:pt x="1903427" y="2452420"/>
                <a:pt x="1226210" y="2452420"/>
              </a:cubicBezTo>
              <a:cubicBezTo>
                <a:pt x="548993" y="2452420"/>
                <a:pt x="0" y="1903427"/>
                <a:pt x="0" y="1226210"/>
              </a:cubicBezTo>
              <a:close/>
            </a:path>
          </a:pathLst>
        </a:custGeom>
        <a:solidFill>
          <a:srgbClr val="FF0000">
            <a:alpha val="40000"/>
          </a:srgbClr>
        </a:solidFill>
        <a:ln>
          <a:noFill/>
        </a:ln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hemeClr val="accent1">
            <a:alpha val="50000"/>
            <a:hueOff val="0"/>
            <a:satOff val="0"/>
            <a:lumOff val="0"/>
            <a:alphaOff val="0"/>
          </a:schemeClr>
        </a:fillRef>
        <a:effectRef idx="0">
          <a:schemeClr val="accent1">
            <a:alpha val="50000"/>
            <a:hueOff val="0"/>
            <a:satOff val="0"/>
            <a:lumOff val="0"/>
            <a:alphaOff val="0"/>
          </a:schemeClr>
        </a:effectRef>
        <a:fontRef idx="minor">
          <a:schemeClr val="tx1"/>
        </a:fontRef>
      </xdr:style>
      <xdr:txBody>
        <a:bodyPr spcFirstLastPara="0" vert="horz" wrap="square" lIns="230936" tIns="633542" rIns="750032" bIns="470047" numCol="1" spcCol="1270" anchor="ctr" anchorCtr="0">
          <a:noAutofit/>
        </a:bodyPr>
        <a:lstStyle/>
        <a:p>
          <a:pPr marL="0" lvl="0" indent="0" algn="ctr" defTabSz="2266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GB" sz="5100" kern="1200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6</xdr:col>
      <xdr:colOff>298173</xdr:colOff>
      <xdr:row>15</xdr:row>
      <xdr:rowOff>165734</xdr:rowOff>
    </xdr:from>
    <xdr:to>
      <xdr:col>8</xdr:col>
      <xdr:colOff>1422123</xdr:colOff>
      <xdr:row>41</xdr:row>
      <xdr:rowOff>3809</xdr:rowOff>
    </xdr:to>
    <xdr:sp macro="" textlink="">
      <xdr:nvSpPr>
        <xdr:cNvPr id="30" name="Freeform: Shape 29">
          <a:extLst>
            <a:ext uri="{FF2B5EF4-FFF2-40B4-BE49-F238E27FC236}">
              <a16:creationId xmlns:a16="http://schemas.microsoft.com/office/drawing/2014/main" id="{E5849A58-43FE-4554-AAD5-C8948DF59B0F}"/>
            </a:ext>
          </a:extLst>
        </xdr:cNvPr>
        <xdr:cNvSpPr>
          <a:spLocks/>
        </xdr:cNvSpPr>
      </xdr:nvSpPr>
      <xdr:spPr>
        <a:xfrm>
          <a:off x="7019013" y="2939414"/>
          <a:ext cx="3371850" cy="3335655"/>
        </a:xfrm>
        <a:custGeom>
          <a:avLst/>
          <a:gdLst>
            <a:gd name="connsiteX0" fmla="*/ 0 w 2452420"/>
            <a:gd name="connsiteY0" fmla="*/ 1226210 h 2452420"/>
            <a:gd name="connsiteX1" fmla="*/ 1226210 w 2452420"/>
            <a:gd name="connsiteY1" fmla="*/ 0 h 2452420"/>
            <a:gd name="connsiteX2" fmla="*/ 2452420 w 2452420"/>
            <a:gd name="connsiteY2" fmla="*/ 1226210 h 2452420"/>
            <a:gd name="connsiteX3" fmla="*/ 1226210 w 2452420"/>
            <a:gd name="connsiteY3" fmla="*/ 2452420 h 2452420"/>
            <a:gd name="connsiteX4" fmla="*/ 0 w 2452420"/>
            <a:gd name="connsiteY4" fmla="*/ 1226210 h 24524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452420" h="2452420">
              <a:moveTo>
                <a:pt x="0" y="1226210"/>
              </a:moveTo>
              <a:cubicBezTo>
                <a:pt x="0" y="548993"/>
                <a:pt x="548993" y="0"/>
                <a:pt x="1226210" y="0"/>
              </a:cubicBezTo>
              <a:cubicBezTo>
                <a:pt x="1903427" y="0"/>
                <a:pt x="2452420" y="548993"/>
                <a:pt x="2452420" y="1226210"/>
              </a:cubicBezTo>
              <a:cubicBezTo>
                <a:pt x="2452420" y="1903427"/>
                <a:pt x="1903427" y="2452420"/>
                <a:pt x="1226210" y="2452420"/>
              </a:cubicBezTo>
              <a:cubicBezTo>
                <a:pt x="548993" y="2452420"/>
                <a:pt x="0" y="1903427"/>
                <a:pt x="0" y="1226210"/>
              </a:cubicBezTo>
              <a:close/>
            </a:path>
          </a:pathLst>
        </a:custGeom>
        <a:solidFill>
          <a:srgbClr val="2E75B6">
            <a:alpha val="50000"/>
          </a:srgbClr>
        </a:solidFill>
        <a:ln>
          <a:noFill/>
        </a:ln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hemeClr val="accent1">
            <a:alpha val="50000"/>
            <a:hueOff val="0"/>
            <a:satOff val="0"/>
            <a:lumOff val="0"/>
            <a:alphaOff val="0"/>
          </a:schemeClr>
        </a:fillRef>
        <a:effectRef idx="0">
          <a:schemeClr val="accent1">
            <a:alpha val="50000"/>
            <a:hueOff val="0"/>
            <a:satOff val="0"/>
            <a:lumOff val="0"/>
            <a:alphaOff val="0"/>
          </a:schemeClr>
        </a:effectRef>
        <a:fontRef idx="minor">
          <a:schemeClr val="tx1"/>
        </a:fontRef>
      </xdr:style>
      <xdr:txBody>
        <a:bodyPr spcFirstLastPara="0" vert="horz" wrap="square" lIns="230936" tIns="633542" rIns="750032" bIns="470047" numCol="1" spcCol="1270" anchor="ctr" anchorCtr="0">
          <a:noAutofit/>
        </a:bodyPr>
        <a:lstStyle/>
        <a:p>
          <a:pPr marL="0" lvl="0" indent="0" algn="ctr" defTabSz="2266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GB" sz="5100" kern="1200"/>
        </a:p>
      </xdr:txBody>
    </xdr:sp>
    <xdr:clientData/>
  </xdr:twoCellAnchor>
  <xdr:twoCellAnchor editAs="absolute">
    <xdr:from>
      <xdr:col>7</xdr:col>
      <xdr:colOff>347205</xdr:colOff>
      <xdr:row>8</xdr:row>
      <xdr:rowOff>99059</xdr:rowOff>
    </xdr:from>
    <xdr:to>
      <xdr:col>9</xdr:col>
      <xdr:colOff>1448295</xdr:colOff>
      <xdr:row>32</xdr:row>
      <xdr:rowOff>95249</xdr:rowOff>
    </xdr:to>
    <xdr:sp macro="" textlink="">
      <xdr:nvSpPr>
        <xdr:cNvPr id="31" name="Freeform: Shape 30">
          <a:extLst>
            <a:ext uri="{FF2B5EF4-FFF2-40B4-BE49-F238E27FC236}">
              <a16:creationId xmlns:a16="http://schemas.microsoft.com/office/drawing/2014/main" id="{685F20A3-7230-425A-8AAC-6DEE8D74F058}"/>
            </a:ext>
          </a:extLst>
        </xdr:cNvPr>
        <xdr:cNvSpPr>
          <a:spLocks/>
        </xdr:cNvSpPr>
      </xdr:nvSpPr>
      <xdr:spPr>
        <a:xfrm>
          <a:off x="8637765" y="1318259"/>
          <a:ext cx="3371850" cy="3310890"/>
        </a:xfrm>
        <a:custGeom>
          <a:avLst/>
          <a:gdLst>
            <a:gd name="connsiteX0" fmla="*/ 0 w 2452420"/>
            <a:gd name="connsiteY0" fmla="*/ 1226210 h 2452420"/>
            <a:gd name="connsiteX1" fmla="*/ 1226210 w 2452420"/>
            <a:gd name="connsiteY1" fmla="*/ 0 h 2452420"/>
            <a:gd name="connsiteX2" fmla="*/ 2452420 w 2452420"/>
            <a:gd name="connsiteY2" fmla="*/ 1226210 h 2452420"/>
            <a:gd name="connsiteX3" fmla="*/ 1226210 w 2452420"/>
            <a:gd name="connsiteY3" fmla="*/ 2452420 h 2452420"/>
            <a:gd name="connsiteX4" fmla="*/ 0 w 2452420"/>
            <a:gd name="connsiteY4" fmla="*/ 1226210 h 24524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452420" h="2452420">
              <a:moveTo>
                <a:pt x="0" y="1226210"/>
              </a:moveTo>
              <a:cubicBezTo>
                <a:pt x="0" y="548993"/>
                <a:pt x="548993" y="0"/>
                <a:pt x="1226210" y="0"/>
              </a:cubicBezTo>
              <a:cubicBezTo>
                <a:pt x="1903427" y="0"/>
                <a:pt x="2452420" y="548993"/>
                <a:pt x="2452420" y="1226210"/>
              </a:cubicBezTo>
              <a:cubicBezTo>
                <a:pt x="2452420" y="1903427"/>
                <a:pt x="1903427" y="2452420"/>
                <a:pt x="1226210" y="2452420"/>
              </a:cubicBezTo>
              <a:cubicBezTo>
                <a:pt x="548993" y="2452420"/>
                <a:pt x="0" y="1903427"/>
                <a:pt x="0" y="1226210"/>
              </a:cubicBezTo>
              <a:close/>
            </a:path>
          </a:pathLst>
        </a:custGeom>
        <a:solidFill>
          <a:srgbClr val="00A84C">
            <a:alpha val="50000"/>
          </a:srgbClr>
        </a:solidFill>
        <a:ln>
          <a:noFill/>
        </a:ln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hemeClr val="accent1">
            <a:alpha val="50000"/>
            <a:hueOff val="0"/>
            <a:satOff val="0"/>
            <a:lumOff val="0"/>
            <a:alphaOff val="0"/>
          </a:schemeClr>
        </a:fillRef>
        <a:effectRef idx="0">
          <a:schemeClr val="accent1">
            <a:alpha val="50000"/>
            <a:hueOff val="0"/>
            <a:satOff val="0"/>
            <a:lumOff val="0"/>
            <a:alphaOff val="0"/>
          </a:schemeClr>
        </a:effectRef>
        <a:fontRef idx="minor">
          <a:schemeClr val="tx1"/>
        </a:fontRef>
      </xdr:style>
      <xdr:txBody>
        <a:bodyPr spcFirstLastPara="0" vert="horz" wrap="square" lIns="230936" tIns="633542" rIns="750032" bIns="470047" numCol="1" spcCol="1270" anchor="ctr" anchorCtr="0">
          <a:noAutofit/>
        </a:bodyPr>
        <a:lstStyle/>
        <a:p>
          <a:pPr marL="0" lvl="0" indent="0" algn="ctr" defTabSz="2266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GB" sz="5100" kern="1200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6</xdr:col>
      <xdr:colOff>864986</xdr:colOff>
      <xdr:row>6</xdr:row>
      <xdr:rowOff>123250</xdr:rowOff>
    </xdr:from>
    <xdr:to>
      <xdr:col>7</xdr:col>
      <xdr:colOff>271120</xdr:colOff>
      <xdr:row>18</xdr:row>
      <xdr:rowOff>206658</xdr:rowOff>
    </xdr:to>
    <xdr:sp macro="" textlink="$R$83">
      <xdr:nvSpPr>
        <xdr:cNvPr id="32" name="TextBox 31">
          <a:extLst>
            <a:ext uri="{FF2B5EF4-FFF2-40B4-BE49-F238E27FC236}">
              <a16:creationId xmlns:a16="http://schemas.microsoft.com/office/drawing/2014/main" id="{21FAE280-C262-4571-989D-11AEA5B68B55}"/>
            </a:ext>
          </a:extLst>
        </xdr:cNvPr>
        <xdr:cNvSpPr txBox="1"/>
      </xdr:nvSpPr>
      <xdr:spPr>
        <a:xfrm rot="2577620">
          <a:off x="7585826" y="976690"/>
          <a:ext cx="975854" cy="27580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square" rtlCol="0" anchor="ctr">
          <a:noAutofit/>
        </a:bodyPr>
        <a:lstStyle/>
        <a:p>
          <a:pPr algn="ctr"/>
          <a:fld id="{A1D4BA16-9275-435F-B502-68DFD853FC71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
 Fatma
 Ayse
 Hasan
 Monica</a:t>
          </a:fld>
          <a:endParaRPr lang="en-GB" sz="1100"/>
        </a:p>
      </xdr:txBody>
    </xdr:sp>
    <xdr:clientData/>
  </xdr:twoCellAnchor>
  <xdr:twoCellAnchor editAs="absolute">
    <xdr:from>
      <xdr:col>8</xdr:col>
      <xdr:colOff>1527929</xdr:colOff>
      <xdr:row>6</xdr:row>
      <xdr:rowOff>130870</xdr:rowOff>
    </xdr:from>
    <xdr:to>
      <xdr:col>9</xdr:col>
      <xdr:colOff>911203</xdr:colOff>
      <xdr:row>18</xdr:row>
      <xdr:rowOff>214278</xdr:rowOff>
    </xdr:to>
    <xdr:sp macro="" textlink="$S$83">
      <xdr:nvSpPr>
        <xdr:cNvPr id="33" name="TextBox 32">
          <a:extLst>
            <a:ext uri="{FF2B5EF4-FFF2-40B4-BE49-F238E27FC236}">
              <a16:creationId xmlns:a16="http://schemas.microsoft.com/office/drawing/2014/main" id="{67B531EA-313C-49F3-A4A2-276E67772D23}"/>
            </a:ext>
          </a:extLst>
        </xdr:cNvPr>
        <xdr:cNvSpPr txBox="1"/>
      </xdr:nvSpPr>
      <xdr:spPr>
        <a:xfrm rot="19255899">
          <a:off x="10496669" y="984310"/>
          <a:ext cx="975854" cy="27580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square" rtlCol="0" anchor="ctr">
          <a:noAutofit/>
        </a:bodyPr>
        <a:lstStyle/>
        <a:p>
          <a:pPr algn="ctr"/>
          <a:fld id="{E14F7728-B67F-4FF9-883C-3FF7BDEF52B2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
 Ahmet
 Jason
 Frank
 Travis</a:t>
          </a:fld>
          <a:endParaRPr lang="en-GB" sz="1100"/>
        </a:p>
      </xdr:txBody>
    </xdr:sp>
    <xdr:clientData/>
  </xdr:twoCellAnchor>
  <xdr:twoCellAnchor editAs="absolute">
    <xdr:from>
      <xdr:col>6</xdr:col>
      <xdr:colOff>804719</xdr:colOff>
      <xdr:row>19</xdr:row>
      <xdr:rowOff>105293</xdr:rowOff>
    </xdr:from>
    <xdr:to>
      <xdr:col>7</xdr:col>
      <xdr:colOff>289750</xdr:colOff>
      <xdr:row>42</xdr:row>
      <xdr:rowOff>148249</xdr:rowOff>
    </xdr:to>
    <xdr:sp macro="" textlink="$T$83">
      <xdr:nvSpPr>
        <xdr:cNvPr id="34" name="TextBox 33">
          <a:extLst>
            <a:ext uri="{FF2B5EF4-FFF2-40B4-BE49-F238E27FC236}">
              <a16:creationId xmlns:a16="http://schemas.microsoft.com/office/drawing/2014/main" id="{15CADEED-F634-4BE0-9D95-CA113936B4F2}"/>
            </a:ext>
          </a:extLst>
        </xdr:cNvPr>
        <xdr:cNvSpPr txBox="1"/>
      </xdr:nvSpPr>
      <xdr:spPr>
        <a:xfrm rot="19255899">
          <a:off x="7525559" y="3884813"/>
          <a:ext cx="1054751" cy="27328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square" rtlCol="0" anchor="ctr">
          <a:noAutofit/>
        </a:bodyPr>
        <a:lstStyle/>
        <a:p>
          <a:pPr algn="ctr"/>
          <a:fld id="{3D6B0AD5-50CB-466B-91DA-775F516FAD9F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
 Britney
 Catheryn
 Rose</a:t>
          </a:fld>
          <a:endParaRPr lang="en-GB" sz="1100"/>
        </a:p>
      </xdr:txBody>
    </xdr:sp>
    <xdr:clientData/>
  </xdr:twoCellAnchor>
  <xdr:twoCellAnchor editAs="absolute">
    <xdr:from>
      <xdr:col>9</xdr:col>
      <xdr:colOff>3926</xdr:colOff>
      <xdr:row>18</xdr:row>
      <xdr:rowOff>241362</xdr:rowOff>
    </xdr:from>
    <xdr:to>
      <xdr:col>9</xdr:col>
      <xdr:colOff>979780</xdr:colOff>
      <xdr:row>42</xdr:row>
      <xdr:rowOff>113315</xdr:rowOff>
    </xdr:to>
    <xdr:sp macro="" textlink="$U$83">
      <xdr:nvSpPr>
        <xdr:cNvPr id="35" name="TextBox 34">
          <a:extLst>
            <a:ext uri="{FF2B5EF4-FFF2-40B4-BE49-F238E27FC236}">
              <a16:creationId xmlns:a16="http://schemas.microsoft.com/office/drawing/2014/main" id="{D3E8F5F7-23D5-4E65-AAF7-345BDE7D4536}"/>
            </a:ext>
          </a:extLst>
        </xdr:cNvPr>
        <xdr:cNvSpPr txBox="1"/>
      </xdr:nvSpPr>
      <xdr:spPr>
        <a:xfrm rot="2577620">
          <a:off x="10565246" y="3769422"/>
          <a:ext cx="975854" cy="2813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square" rtlCol="0" anchor="ctr">
          <a:noAutofit/>
        </a:bodyPr>
        <a:lstStyle/>
        <a:p>
          <a:pPr algn="ctr"/>
          <a:fld id="{43493913-ABF3-4FA6-8DA4-96202443377D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
 Valentino
 Leyla
 Ryan
 Novak
 Deniz</a:t>
          </a:fld>
          <a:endParaRPr lang="en-GB" sz="1100"/>
        </a:p>
      </xdr:txBody>
    </xdr:sp>
    <xdr:clientData/>
  </xdr:twoCellAnchor>
  <xdr:twoCellAnchor editAs="absolute">
    <xdr:from>
      <xdr:col>7</xdr:col>
      <xdr:colOff>552565</xdr:colOff>
      <xdr:row>9</xdr:row>
      <xdr:rowOff>66674</xdr:rowOff>
    </xdr:from>
    <xdr:to>
      <xdr:col>8</xdr:col>
      <xdr:colOff>1150619</xdr:colOff>
      <xdr:row>16</xdr:row>
      <xdr:rowOff>99059</xdr:rowOff>
    </xdr:to>
    <xdr:sp macro="" textlink="$V$83">
      <xdr:nvSpPr>
        <xdr:cNvPr id="36" name="TextBox 35">
          <a:extLst>
            <a:ext uri="{FF2B5EF4-FFF2-40B4-BE49-F238E27FC236}">
              <a16:creationId xmlns:a16="http://schemas.microsoft.com/office/drawing/2014/main" id="{94C7AE7B-DA90-453E-8DAA-A4E9E97118AD}"/>
            </a:ext>
          </a:extLst>
        </xdr:cNvPr>
        <xdr:cNvSpPr txBox="1"/>
      </xdr:nvSpPr>
      <xdr:spPr>
        <a:xfrm>
          <a:off x="8843125" y="1468754"/>
          <a:ext cx="1276234" cy="16554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square" rtlCol="0" anchor="ctr">
          <a:noAutofit/>
        </a:bodyPr>
        <a:lstStyle/>
        <a:p>
          <a:pPr algn="ctr"/>
          <a:fld id="{69B535D6-EA74-460A-8138-8905D8F16D56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
 Kyle
 Amanda</a:t>
          </a:fld>
          <a:endParaRPr lang="en-GB" sz="1100"/>
        </a:p>
      </xdr:txBody>
    </xdr:sp>
    <xdr:clientData/>
  </xdr:twoCellAnchor>
  <xdr:twoCellAnchor editAs="absolute">
    <xdr:from>
      <xdr:col>6</xdr:col>
      <xdr:colOff>929639</xdr:colOff>
      <xdr:row>15</xdr:row>
      <xdr:rowOff>219074</xdr:rowOff>
    </xdr:from>
    <xdr:to>
      <xdr:col>7</xdr:col>
      <xdr:colOff>453434</xdr:colOff>
      <xdr:row>32</xdr:row>
      <xdr:rowOff>15239</xdr:rowOff>
    </xdr:to>
    <xdr:sp macro="" textlink="$W$83">
      <xdr:nvSpPr>
        <xdr:cNvPr id="39" name="TextBox 38">
          <a:extLst>
            <a:ext uri="{FF2B5EF4-FFF2-40B4-BE49-F238E27FC236}">
              <a16:creationId xmlns:a16="http://schemas.microsoft.com/office/drawing/2014/main" id="{1918D0ED-4478-40FF-B02E-DF9A9E993F32}"/>
            </a:ext>
          </a:extLst>
        </xdr:cNvPr>
        <xdr:cNvSpPr txBox="1"/>
      </xdr:nvSpPr>
      <xdr:spPr>
        <a:xfrm>
          <a:off x="7650479" y="2992754"/>
          <a:ext cx="1093515" cy="1556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square" rtlCol="0" anchor="ctr">
          <a:noAutofit/>
        </a:bodyPr>
        <a:lstStyle/>
        <a:p>
          <a:pPr algn="ctr"/>
          <a:fld id="{98C1F1D0-690A-470E-8470-485654304F4F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
 Mike
 Elif</a:t>
          </a:fld>
          <a:endParaRPr lang="en-GB" sz="1100"/>
        </a:p>
      </xdr:txBody>
    </xdr:sp>
    <xdr:clientData/>
  </xdr:twoCellAnchor>
  <xdr:twoCellAnchor editAs="absolute">
    <xdr:from>
      <xdr:col>8</xdr:col>
      <xdr:colOff>1242395</xdr:colOff>
      <xdr:row>16</xdr:row>
      <xdr:rowOff>47624</xdr:rowOff>
    </xdr:from>
    <xdr:to>
      <xdr:col>9</xdr:col>
      <xdr:colOff>683141</xdr:colOff>
      <xdr:row>32</xdr:row>
      <xdr:rowOff>45719</xdr:rowOff>
    </xdr:to>
    <xdr:sp macro="" textlink="$Z$83">
      <xdr:nvSpPr>
        <xdr:cNvPr id="40" name="TextBox 39">
          <a:extLst>
            <a:ext uri="{FF2B5EF4-FFF2-40B4-BE49-F238E27FC236}">
              <a16:creationId xmlns:a16="http://schemas.microsoft.com/office/drawing/2014/main" id="{77624645-AA5B-4C41-9BC7-959357C530F9}"/>
            </a:ext>
          </a:extLst>
        </xdr:cNvPr>
        <xdr:cNvSpPr txBox="1"/>
      </xdr:nvSpPr>
      <xdr:spPr>
        <a:xfrm>
          <a:off x="10211135" y="3072764"/>
          <a:ext cx="1033326" cy="15068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square" rtlCol="0" anchor="ctr">
          <a:noAutofit/>
        </a:bodyPr>
        <a:lstStyle/>
        <a:p>
          <a:pPr algn="ctr"/>
          <a:fld id="{0B6FF3A0-D112-4535-B973-ED12E259596C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
 Amy</a:t>
          </a:fld>
          <a:endParaRPr lang="en-GB" sz="1100"/>
        </a:p>
      </xdr:txBody>
    </xdr:sp>
    <xdr:clientData/>
  </xdr:twoCellAnchor>
  <xdr:twoCellAnchor editAs="absolute">
    <xdr:from>
      <xdr:col>8</xdr:col>
      <xdr:colOff>23195</xdr:colOff>
      <xdr:row>21</xdr:row>
      <xdr:rowOff>81914</xdr:rowOff>
    </xdr:from>
    <xdr:to>
      <xdr:col>8</xdr:col>
      <xdr:colOff>1056521</xdr:colOff>
      <xdr:row>39</xdr:row>
      <xdr:rowOff>160019</xdr:rowOff>
    </xdr:to>
    <xdr:sp macro="" textlink="$AA$83">
      <xdr:nvSpPr>
        <xdr:cNvPr id="41" name="TextBox 40">
          <a:extLst>
            <a:ext uri="{FF2B5EF4-FFF2-40B4-BE49-F238E27FC236}">
              <a16:creationId xmlns:a16="http://schemas.microsoft.com/office/drawing/2014/main" id="{B9ED05DD-4095-4E2D-9DE7-A04214760568}"/>
            </a:ext>
          </a:extLst>
        </xdr:cNvPr>
        <xdr:cNvSpPr txBox="1"/>
      </xdr:nvSpPr>
      <xdr:spPr>
        <a:xfrm>
          <a:off x="8991935" y="4364354"/>
          <a:ext cx="1033326" cy="1685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square" rtlCol="0" anchor="ctr">
          <a:noAutofit/>
        </a:bodyPr>
        <a:lstStyle/>
        <a:p>
          <a:pPr algn="ctr"/>
          <a:fld id="{C92847C9-9750-48E3-B236-AF884B6B0454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
 Tom
 Kim</a:t>
          </a:fld>
          <a:endParaRPr lang="en-GB" sz="1100"/>
        </a:p>
      </xdr:txBody>
    </xdr:sp>
    <xdr:clientData/>
  </xdr:twoCellAnchor>
  <xdr:twoCellAnchor editAs="absolute">
    <xdr:from>
      <xdr:col>7</xdr:col>
      <xdr:colOff>213638</xdr:colOff>
      <xdr:row>15</xdr:row>
      <xdr:rowOff>9414</xdr:rowOff>
    </xdr:from>
    <xdr:to>
      <xdr:col>8</xdr:col>
      <xdr:colOff>246770</xdr:colOff>
      <xdr:row>18</xdr:row>
      <xdr:rowOff>38952</xdr:rowOff>
    </xdr:to>
    <xdr:sp macro="" textlink="$AB$83">
      <xdr:nvSpPr>
        <xdr:cNvPr id="42" name="TextBox 41">
          <a:extLst>
            <a:ext uri="{FF2B5EF4-FFF2-40B4-BE49-F238E27FC236}">
              <a16:creationId xmlns:a16="http://schemas.microsoft.com/office/drawing/2014/main" id="{098E7969-C9C5-4074-80C3-FE509AF38FAF}"/>
            </a:ext>
          </a:extLst>
        </xdr:cNvPr>
        <xdr:cNvSpPr txBox="1"/>
      </xdr:nvSpPr>
      <xdr:spPr>
        <a:xfrm rot="18743649">
          <a:off x="8467895" y="2819397"/>
          <a:ext cx="783918" cy="7113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square" rtlCol="0" anchor="ctr">
          <a:noAutofit/>
        </a:bodyPr>
        <a:lstStyle/>
        <a:p>
          <a:pPr algn="ctr"/>
          <a:fld id="{B344EE5D-CE19-4F6B-B00E-02B732257D5A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 </a:t>
          </a:fld>
          <a:endParaRPr lang="en-GB" sz="1100"/>
        </a:p>
      </xdr:txBody>
    </xdr:sp>
    <xdr:clientData/>
  </xdr:twoCellAnchor>
  <xdr:twoCellAnchor editAs="absolute">
    <xdr:from>
      <xdr:col>8</xdr:col>
      <xdr:colOff>773601</xdr:colOff>
      <xdr:row>15</xdr:row>
      <xdr:rowOff>59053</xdr:rowOff>
    </xdr:from>
    <xdr:to>
      <xdr:col>9</xdr:col>
      <xdr:colOff>1134</xdr:colOff>
      <xdr:row>18</xdr:row>
      <xdr:rowOff>19795</xdr:rowOff>
    </xdr:to>
    <xdr:sp macro="" textlink="$AC$83">
      <xdr:nvSpPr>
        <xdr:cNvPr id="43" name="TextBox 42">
          <a:extLst>
            <a:ext uri="{FF2B5EF4-FFF2-40B4-BE49-F238E27FC236}">
              <a16:creationId xmlns:a16="http://schemas.microsoft.com/office/drawing/2014/main" id="{C4766954-E161-45AE-992B-71D633547C3F}"/>
            </a:ext>
          </a:extLst>
        </xdr:cNvPr>
        <xdr:cNvSpPr txBox="1"/>
      </xdr:nvSpPr>
      <xdr:spPr>
        <a:xfrm rot="2202464">
          <a:off x="9742341" y="2832733"/>
          <a:ext cx="780108" cy="7151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square" rtlCol="0" anchor="ctr">
          <a:noAutofit/>
        </a:bodyPr>
        <a:lstStyle/>
        <a:p>
          <a:pPr algn="ctr"/>
          <a:fld id="{71229278-98CC-4B4F-B517-49541E84745F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 </a:t>
          </a:fld>
          <a:endParaRPr lang="en-GB" sz="1100"/>
        </a:p>
      </xdr:txBody>
    </xdr:sp>
    <xdr:clientData/>
  </xdr:twoCellAnchor>
  <xdr:twoCellAnchor editAs="absolute">
    <xdr:from>
      <xdr:col>7</xdr:col>
      <xdr:colOff>277085</xdr:colOff>
      <xdr:row>19</xdr:row>
      <xdr:rowOff>48081</xdr:rowOff>
    </xdr:from>
    <xdr:to>
      <xdr:col>8</xdr:col>
      <xdr:colOff>316389</xdr:colOff>
      <xdr:row>32</xdr:row>
      <xdr:rowOff>68361</xdr:rowOff>
    </xdr:to>
    <xdr:sp macro="" textlink="$AD$83">
      <xdr:nvSpPr>
        <xdr:cNvPr id="48" name="TextBox 47">
          <a:extLst>
            <a:ext uri="{FF2B5EF4-FFF2-40B4-BE49-F238E27FC236}">
              <a16:creationId xmlns:a16="http://schemas.microsoft.com/office/drawing/2014/main" id="{2D738683-E5C0-4FCC-BA88-52AEA437F01E}"/>
            </a:ext>
          </a:extLst>
        </xdr:cNvPr>
        <xdr:cNvSpPr txBox="1"/>
      </xdr:nvSpPr>
      <xdr:spPr>
        <a:xfrm rot="21347694">
          <a:off x="8567645" y="3827601"/>
          <a:ext cx="717484" cy="7746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square" rtlCol="0" anchor="ctr">
          <a:noAutofit/>
        </a:bodyPr>
        <a:lstStyle/>
        <a:p>
          <a:pPr algn="ctr"/>
          <a:fld id="{36F76D1E-6C09-4510-829B-BEC180E9AE09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 </a:t>
          </a:fld>
          <a:endParaRPr lang="en-GB" sz="1100"/>
        </a:p>
      </xdr:txBody>
    </xdr:sp>
    <xdr:clientData/>
  </xdr:twoCellAnchor>
  <xdr:twoCellAnchor editAs="absolute">
    <xdr:from>
      <xdr:col>8</xdr:col>
      <xdr:colOff>708852</xdr:colOff>
      <xdr:row>18</xdr:row>
      <xdr:rowOff>239732</xdr:rowOff>
    </xdr:from>
    <xdr:to>
      <xdr:col>8</xdr:col>
      <xdr:colOff>1426336</xdr:colOff>
      <xdr:row>32</xdr:row>
      <xdr:rowOff>121419</xdr:rowOff>
    </xdr:to>
    <xdr:sp macro="" textlink="$AE$83">
      <xdr:nvSpPr>
        <xdr:cNvPr id="49" name="TextBox 48">
          <a:extLst>
            <a:ext uri="{FF2B5EF4-FFF2-40B4-BE49-F238E27FC236}">
              <a16:creationId xmlns:a16="http://schemas.microsoft.com/office/drawing/2014/main" id="{F94A9223-896C-409B-BAFC-AB4E70638B0F}"/>
            </a:ext>
          </a:extLst>
        </xdr:cNvPr>
        <xdr:cNvSpPr txBox="1"/>
      </xdr:nvSpPr>
      <xdr:spPr>
        <a:xfrm rot="430416">
          <a:off x="9677592" y="3767792"/>
          <a:ext cx="717484" cy="8875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square" rtlCol="0" anchor="ctr">
          <a:noAutofit/>
        </a:bodyPr>
        <a:lstStyle/>
        <a:p>
          <a:pPr algn="ctr"/>
          <a:fld id="{70FD6E0A-EA37-4D52-9B1B-C9A3941A5D2C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 </a:t>
          </a:fld>
          <a:endParaRPr lang="en-GB" sz="1100"/>
        </a:p>
      </xdr:txBody>
    </xdr:sp>
    <xdr:clientData/>
  </xdr:twoCellAnchor>
  <xdr:twoCellAnchor editAs="absolute">
    <xdr:from>
      <xdr:col>8</xdr:col>
      <xdr:colOff>4145</xdr:colOff>
      <xdr:row>16</xdr:row>
      <xdr:rowOff>137159</xdr:rowOff>
    </xdr:from>
    <xdr:to>
      <xdr:col>8</xdr:col>
      <xdr:colOff>1026041</xdr:colOff>
      <xdr:row>21</xdr:row>
      <xdr:rowOff>180974</xdr:rowOff>
    </xdr:to>
    <xdr:sp macro="" textlink="$AF$83">
      <xdr:nvSpPr>
        <xdr:cNvPr id="50" name="TextBox 49">
          <a:extLst>
            <a:ext uri="{FF2B5EF4-FFF2-40B4-BE49-F238E27FC236}">
              <a16:creationId xmlns:a16="http://schemas.microsoft.com/office/drawing/2014/main" id="{DF213810-28CE-49FA-BFDD-9520E762B22E}"/>
            </a:ext>
          </a:extLst>
        </xdr:cNvPr>
        <xdr:cNvSpPr txBox="1"/>
      </xdr:nvSpPr>
      <xdr:spPr>
        <a:xfrm>
          <a:off x="8961455" y="3162299"/>
          <a:ext cx="1033326" cy="13011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square" rtlCol="0" anchor="ctr">
          <a:noAutofit/>
        </a:bodyPr>
        <a:lstStyle/>
        <a:p>
          <a:pPr algn="ctr"/>
          <a:fld id="{9B5E7FE6-ECA3-4E07-8A38-DE9BDBDF1147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
 John</a:t>
          </a:fld>
          <a:endParaRPr lang="en-GB" sz="1100"/>
        </a:p>
      </xdr:txBody>
    </xdr:sp>
    <xdr:clientData/>
  </xdr:twoCellAnchor>
  <xdr:twoCellAnchor editAs="absolute">
    <xdr:from>
      <xdr:col>6</xdr:col>
      <xdr:colOff>3809</xdr:colOff>
      <xdr:row>9</xdr:row>
      <xdr:rowOff>112394</xdr:rowOff>
    </xdr:from>
    <xdr:to>
      <xdr:col>7</xdr:col>
      <xdr:colOff>154304</xdr:colOff>
      <xdr:row>10</xdr:row>
      <xdr:rowOff>133349</xdr:rowOff>
    </xdr:to>
    <xdr:sp macro="" textlink="$C$12">
      <xdr:nvSpPr>
        <xdr:cNvPr id="52" name="Rectangle: Rounded Corners 51">
          <a:extLst>
            <a:ext uri="{FF2B5EF4-FFF2-40B4-BE49-F238E27FC236}">
              <a16:creationId xmlns:a16="http://schemas.microsoft.com/office/drawing/2014/main" id="{AFEDFCE4-A4D6-4106-B6AE-DCF59627AB15}"/>
            </a:ext>
          </a:extLst>
        </xdr:cNvPr>
        <xdr:cNvSpPr/>
      </xdr:nvSpPr>
      <xdr:spPr>
        <a:xfrm rot="19348853">
          <a:off x="6684644" y="1514474"/>
          <a:ext cx="1760220" cy="203835"/>
        </a:xfrm>
        <a:prstGeom prst="roundRect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1E92605C-EBCE-459D-AC07-0F4B478C1E2A}" type="TxLink">
            <a:rPr lang="en-US" sz="1100" b="1" i="0" u="none" strike="noStrike">
              <a:solidFill>
                <a:srgbClr val="FFFFFF"/>
              </a:solidFill>
              <a:latin typeface="Calibri"/>
              <a:cs typeface="Calibri"/>
            </a:rPr>
            <a:pPr algn="ctr"/>
            <a:t>SMART</a:t>
          </a:fld>
          <a:endParaRPr lang="en-GB" sz="1100"/>
        </a:p>
      </xdr:txBody>
    </xdr:sp>
    <xdr:clientData/>
  </xdr:twoCellAnchor>
  <xdr:twoCellAnchor editAs="absolute">
    <xdr:from>
      <xdr:col>8</xdr:col>
      <xdr:colOff>1525905</xdr:colOff>
      <xdr:row>9</xdr:row>
      <xdr:rowOff>34289</xdr:rowOff>
    </xdr:from>
    <xdr:to>
      <xdr:col>11</xdr:col>
      <xdr:colOff>9525</xdr:colOff>
      <xdr:row>10</xdr:row>
      <xdr:rowOff>55244</xdr:rowOff>
    </xdr:to>
    <xdr:sp macro="" textlink="$D$12">
      <xdr:nvSpPr>
        <xdr:cNvPr id="53" name="Rectangle: Rounded Corners 52">
          <a:extLst>
            <a:ext uri="{FF2B5EF4-FFF2-40B4-BE49-F238E27FC236}">
              <a16:creationId xmlns:a16="http://schemas.microsoft.com/office/drawing/2014/main" id="{DCB22ADB-16B3-4092-A727-E05B774FCD91}"/>
            </a:ext>
          </a:extLst>
        </xdr:cNvPr>
        <xdr:cNvSpPr/>
      </xdr:nvSpPr>
      <xdr:spPr>
        <a:xfrm rot="2112833">
          <a:off x="10494645" y="1436369"/>
          <a:ext cx="1760220" cy="203835"/>
        </a:xfrm>
        <a:prstGeom prst="roundRect">
          <a:avLst/>
        </a:prstGeom>
        <a:solidFill>
          <a:srgbClr val="00A84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9E90EBF1-68CE-4787-9401-5A04E6D12E5B}" type="TxLink">
            <a:rPr lang="en-US" sz="1100" b="1" i="0" u="none" strike="noStrike">
              <a:solidFill>
                <a:srgbClr val="FFFFFF"/>
              </a:solidFill>
              <a:latin typeface="Calibri"/>
              <a:cs typeface="Calibri"/>
            </a:rPr>
            <a:pPr algn="ctr"/>
            <a:t>OUTGOING</a:t>
          </a:fld>
          <a:endParaRPr lang="en-GB" sz="1100"/>
        </a:p>
      </xdr:txBody>
    </xdr:sp>
    <xdr:clientData/>
  </xdr:twoCellAnchor>
  <xdr:twoCellAnchor editAs="absolute">
    <xdr:from>
      <xdr:col>6</xdr:col>
      <xdr:colOff>297179</xdr:colOff>
      <xdr:row>40</xdr:row>
      <xdr:rowOff>5714</xdr:rowOff>
    </xdr:from>
    <xdr:to>
      <xdr:col>7</xdr:col>
      <xdr:colOff>487679</xdr:colOff>
      <xdr:row>41</xdr:row>
      <xdr:rowOff>24764</xdr:rowOff>
    </xdr:to>
    <xdr:sp macro="" textlink="$E$12">
      <xdr:nvSpPr>
        <xdr:cNvPr id="54" name="Rectangle: Rounded Corners 53">
          <a:extLst>
            <a:ext uri="{FF2B5EF4-FFF2-40B4-BE49-F238E27FC236}">
              <a16:creationId xmlns:a16="http://schemas.microsoft.com/office/drawing/2014/main" id="{2BA7423A-86B0-4219-80E2-ED7FF5E77A49}"/>
            </a:ext>
          </a:extLst>
        </xdr:cNvPr>
        <xdr:cNvSpPr/>
      </xdr:nvSpPr>
      <xdr:spPr>
        <a:xfrm rot="1571011">
          <a:off x="7018019" y="6086474"/>
          <a:ext cx="1760220" cy="213360"/>
        </a:xfrm>
        <a:prstGeom prst="roundRect">
          <a:avLst/>
        </a:prstGeom>
        <a:solidFill>
          <a:srgbClr val="2E75B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F59088EB-B09B-49DD-AE60-6DE4A3CCB8E4}" type="TxLink">
            <a:rPr lang="en-US" sz="1100" b="1" i="0" u="none" strike="noStrike">
              <a:solidFill>
                <a:srgbClr val="FFFFFF"/>
              </a:solidFill>
              <a:latin typeface="Calibri"/>
              <a:cs typeface="Calibri"/>
            </a:rPr>
            <a:pPr algn="ctr"/>
            <a:t>POLITE</a:t>
          </a:fld>
          <a:endParaRPr lang="en-GB" sz="1100"/>
        </a:p>
      </xdr:txBody>
    </xdr:sp>
    <xdr:clientData/>
  </xdr:twoCellAnchor>
  <xdr:twoCellAnchor editAs="absolute">
    <xdr:from>
      <xdr:col>8</xdr:col>
      <xdr:colOff>1455419</xdr:colOff>
      <xdr:row>39</xdr:row>
      <xdr:rowOff>102870</xdr:rowOff>
    </xdr:from>
    <xdr:to>
      <xdr:col>10</xdr:col>
      <xdr:colOff>30479</xdr:colOff>
      <xdr:row>40</xdr:row>
      <xdr:rowOff>123825</xdr:rowOff>
    </xdr:to>
    <xdr:sp macro="" textlink="$F$12">
      <xdr:nvSpPr>
        <xdr:cNvPr id="55" name="Rectangle: Rounded Corners 54">
          <a:extLst>
            <a:ext uri="{FF2B5EF4-FFF2-40B4-BE49-F238E27FC236}">
              <a16:creationId xmlns:a16="http://schemas.microsoft.com/office/drawing/2014/main" id="{2EAC2CAF-349D-416F-B52A-A859C5CC6490}"/>
            </a:ext>
          </a:extLst>
        </xdr:cNvPr>
        <xdr:cNvSpPr/>
      </xdr:nvSpPr>
      <xdr:spPr>
        <a:xfrm rot="19694146">
          <a:off x="10424159" y="5989320"/>
          <a:ext cx="1760220" cy="215265"/>
        </a:xfrm>
        <a:prstGeom prst="roundRect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23496A53-72C9-4BE0-8912-0C9B8FA740CA}" type="TxLink">
            <a:rPr lang="en-US" sz="1100" b="1" i="0" u="none" strike="noStrike">
              <a:solidFill>
                <a:srgbClr val="FFFFFF"/>
              </a:solidFill>
              <a:latin typeface="Calibri"/>
              <a:cs typeface="Calibri"/>
            </a:rPr>
            <a:pPr algn="ctr"/>
            <a:t>HARDWORKING</a:t>
          </a:fld>
          <a:endParaRPr lang="en-GB" sz="1100"/>
        </a:p>
      </xdr:txBody>
    </xdr:sp>
    <xdr:clientData/>
  </xdr:twoCellAnchor>
  <xdr:twoCellAnchor>
    <xdr:from>
      <xdr:col>11</xdr:col>
      <xdr:colOff>121920</xdr:colOff>
      <xdr:row>1</xdr:row>
      <xdr:rowOff>0</xdr:rowOff>
    </xdr:from>
    <xdr:to>
      <xdr:col>12</xdr:col>
      <xdr:colOff>647700</xdr:colOff>
      <xdr:row>2</xdr:row>
      <xdr:rowOff>231648</xdr:rowOff>
    </xdr:to>
    <xdr:grpSp>
      <xdr:nvGrpSpPr>
        <xdr:cNvPr id="46" name="Group 45">
          <a:hlinkClick xmlns:r="http://schemas.openxmlformats.org/officeDocument/2006/relationships" r:id="rId5" tooltip="Go to"/>
          <a:extLst>
            <a:ext uri="{FF2B5EF4-FFF2-40B4-BE49-F238E27FC236}">
              <a16:creationId xmlns:a16="http://schemas.microsoft.com/office/drawing/2014/main" id="{F95CE0DB-730C-4BF4-9D8D-91F04FAD9C6A}"/>
            </a:ext>
          </a:extLst>
        </xdr:cNvPr>
        <xdr:cNvGrpSpPr/>
      </xdr:nvGrpSpPr>
      <xdr:grpSpPr>
        <a:xfrm>
          <a:off x="12028170" y="85725"/>
          <a:ext cx="1116330" cy="479298"/>
          <a:chOff x="10858500" y="175260"/>
          <a:chExt cx="1157622" cy="504381"/>
        </a:xfrm>
      </xdr:grpSpPr>
      <xdr:sp macro="" textlink="">
        <xdr:nvSpPr>
          <xdr:cNvPr id="47" name="Rounded Rectangle 2">
            <a:hlinkClick xmlns:r="http://schemas.openxmlformats.org/officeDocument/2006/relationships" r:id="rId5" tooltip="Go to"/>
            <a:extLst>
              <a:ext uri="{FF2B5EF4-FFF2-40B4-BE49-F238E27FC236}">
                <a16:creationId xmlns:a16="http://schemas.microsoft.com/office/drawing/2014/main" id="{04399EFB-DF1C-4C1C-9C7A-16BEB6F4C10F}"/>
              </a:ext>
            </a:extLst>
          </xdr:cNvPr>
          <xdr:cNvSpPr/>
        </xdr:nvSpPr>
        <xdr:spPr>
          <a:xfrm>
            <a:off x="10858500" y="175260"/>
            <a:ext cx="1157622" cy="504381"/>
          </a:xfrm>
          <a:prstGeom prst="roundRect">
            <a:avLst/>
          </a:prstGeom>
          <a:solidFill>
            <a:schemeClr val="bg1">
              <a:lumMod val="75000"/>
            </a:schemeClr>
          </a:solidFill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pic>
        <xdr:nvPicPr>
          <xdr:cNvPr id="51" name="Picture 50" descr="http://swiss-delicious.com/images/1024/icons/back.png">
            <a:hlinkClick xmlns:r="http://schemas.openxmlformats.org/officeDocument/2006/relationships" r:id="rId5" tooltip="Go to"/>
            <a:extLst>
              <a:ext uri="{FF2B5EF4-FFF2-40B4-BE49-F238E27FC236}">
                <a16:creationId xmlns:a16="http://schemas.microsoft.com/office/drawing/2014/main" id="{03AE1071-D8B0-4A47-8D44-8ED67A8CDFAC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6" cstate="print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289" t="21508" r="18116" b="22717"/>
          <a:stretch/>
        </xdr:blipFill>
        <xdr:spPr bwMode="auto">
          <a:xfrm>
            <a:off x="10914406" y="198781"/>
            <a:ext cx="496171" cy="4604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6" name="TextBox 55">
            <a:hlinkClick xmlns:r="http://schemas.openxmlformats.org/officeDocument/2006/relationships" r:id="rId5" tooltip="Go to"/>
            <a:extLst>
              <a:ext uri="{FF2B5EF4-FFF2-40B4-BE49-F238E27FC236}">
                <a16:creationId xmlns:a16="http://schemas.microsoft.com/office/drawing/2014/main" id="{5AB0FD78-B12D-48B3-95C8-CA12FF04EEF2}"/>
              </a:ext>
            </a:extLst>
          </xdr:cNvPr>
          <xdr:cNvSpPr txBox="1"/>
        </xdr:nvSpPr>
        <xdr:spPr>
          <a:xfrm>
            <a:off x="11338438" y="220816"/>
            <a:ext cx="671526" cy="4338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tr-TR" sz="1000" b="1" i="1"/>
              <a:t>Back</a:t>
            </a:r>
            <a:r>
              <a:rPr lang="tr-TR" sz="1000" b="1" i="1" baseline="0"/>
              <a:t> to </a:t>
            </a:r>
          </a:p>
          <a:p>
            <a:pPr algn="ctr"/>
            <a:r>
              <a:rPr lang="en-US" sz="1000" b="1" i="1" baseline="0"/>
              <a:t>Menu</a:t>
            </a:r>
            <a:endParaRPr lang="tr-TR" sz="1000" b="1" i="1"/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31</xdr:row>
      <xdr:rowOff>38100</xdr:rowOff>
    </xdr:from>
    <xdr:ext cx="791490" cy="200756"/>
    <xdr:sp macro="" textlink="">
      <xdr:nvSpPr>
        <xdr:cNvPr id="2" name="Rectangle 1">
          <a:hlinkClick xmlns:r="http://schemas.openxmlformats.org/officeDocument/2006/relationships" r:id="rId1" tooltip="Terms of Use"/>
          <a:extLst>
            <a:ext uri="{FF2B5EF4-FFF2-40B4-BE49-F238E27FC236}">
              <a16:creationId xmlns:a16="http://schemas.microsoft.com/office/drawing/2014/main" id="{D1795D97-EEDE-4A0C-8E1C-71BE8E0F2CA6}"/>
            </a:ext>
          </a:extLst>
        </xdr:cNvPr>
        <xdr:cNvSpPr/>
      </xdr:nvSpPr>
      <xdr:spPr>
        <a:xfrm>
          <a:off x="360045" y="8633460"/>
          <a:ext cx="791490" cy="20075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18000" rIns="36000" bIns="18000" rtlCol="0" anchor="t">
          <a:spAutoFit/>
        </a:bodyPr>
        <a:lstStyle/>
        <a:p>
          <a:pPr algn="l"/>
          <a:r>
            <a:rPr lang="tr-TR" sz="1050" i="1" u="sng">
              <a:solidFill>
                <a:schemeClr val="bg1">
                  <a:lumMod val="95000"/>
                </a:schemeClr>
              </a:solidFill>
            </a:rPr>
            <a:t>Terms</a:t>
          </a:r>
          <a:r>
            <a:rPr lang="tr-TR" sz="1050" u="sng">
              <a:solidFill>
                <a:schemeClr val="bg1">
                  <a:lumMod val="95000"/>
                </a:schemeClr>
              </a:solidFill>
            </a:rPr>
            <a:t> of </a:t>
          </a:r>
          <a:r>
            <a:rPr lang="tr-TR" sz="1050" i="1" u="sng">
              <a:solidFill>
                <a:schemeClr val="bg1">
                  <a:lumMod val="95000"/>
                </a:schemeClr>
              </a:solidFill>
            </a:rPr>
            <a:t>Use</a:t>
          </a:r>
        </a:p>
      </xdr:txBody>
    </xdr:sp>
    <xdr:clientData fPrintsWithSheet="0"/>
  </xdr:oneCellAnchor>
  <xdr:oneCellAnchor>
    <xdr:from>
      <xdr:col>9</xdr:col>
      <xdr:colOff>142875</xdr:colOff>
      <xdr:row>31</xdr:row>
      <xdr:rowOff>38100</xdr:rowOff>
    </xdr:from>
    <xdr:ext cx="1711485" cy="208578"/>
    <xdr:sp macro="" textlink="">
      <xdr:nvSpPr>
        <xdr:cNvPr id="3" name="Rectangle 2">
          <a:hlinkClick xmlns:r="http://schemas.openxmlformats.org/officeDocument/2006/relationships" r:id="rId2" tooltip="Someka Excel Solutions"/>
          <a:extLst>
            <a:ext uri="{FF2B5EF4-FFF2-40B4-BE49-F238E27FC236}">
              <a16:creationId xmlns:a16="http://schemas.microsoft.com/office/drawing/2014/main" id="{66BB5A24-3B1F-4C60-898B-32E254887D53}"/>
            </a:ext>
          </a:extLst>
        </xdr:cNvPr>
        <xdr:cNvSpPr/>
      </xdr:nvSpPr>
      <xdr:spPr>
        <a:xfrm>
          <a:off x="11210925" y="4457700"/>
          <a:ext cx="1711485" cy="20857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18000" rIns="36000" bIns="18000" rtlCol="0" anchor="t">
          <a:spAutoFit/>
        </a:bodyPr>
        <a:lstStyle/>
        <a:p>
          <a:pPr algn="l"/>
          <a:r>
            <a:rPr lang="tr-TR" sz="1100" i="0" u="none">
              <a:solidFill>
                <a:schemeClr val="bg1">
                  <a:lumMod val="95000"/>
                </a:schemeClr>
              </a:solidFill>
            </a:rPr>
            <a:t>Developed</a:t>
          </a:r>
          <a:r>
            <a:rPr lang="tr-TR" sz="1100" i="1" u="none">
              <a:solidFill>
                <a:schemeClr val="bg1">
                  <a:lumMod val="95000"/>
                </a:schemeClr>
              </a:solidFill>
            </a:rPr>
            <a:t> by someka.net ©</a:t>
          </a:r>
        </a:p>
      </xdr:txBody>
    </xdr:sp>
    <xdr:clientData/>
  </xdr:oneCellAnchor>
  <xdr:twoCellAnchor editAs="absolute">
    <xdr:from>
      <xdr:col>8</xdr:col>
      <xdr:colOff>891540</xdr:colOff>
      <xdr:row>1</xdr:row>
      <xdr:rowOff>9525</xdr:rowOff>
    </xdr:from>
    <xdr:to>
      <xdr:col>9</xdr:col>
      <xdr:colOff>478154</xdr:colOff>
      <xdr:row>2</xdr:row>
      <xdr:rowOff>295402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A14B435-6C58-404F-B6EC-E578EC60207F}"/>
            </a:ext>
          </a:extLst>
        </xdr:cNvPr>
        <xdr:cNvSpPr txBox="1"/>
      </xdr:nvSpPr>
      <xdr:spPr>
        <a:xfrm>
          <a:off x="10111740" y="95250"/>
          <a:ext cx="1434464" cy="5335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GB" sz="900">
              <a:solidFill>
                <a:schemeClr val="bg1"/>
              </a:solidFill>
            </a:rPr>
            <a:t> Unique Excel templates →</a:t>
          </a:r>
        </a:p>
        <a:p>
          <a:pPr algn="l"/>
          <a:endParaRPr lang="en-GB" sz="900">
            <a:solidFill>
              <a:schemeClr val="bg1"/>
            </a:solidFill>
          </a:endParaRPr>
        </a:p>
        <a:p>
          <a:pPr algn="l"/>
          <a:r>
            <a:rPr lang="en-GB" sz="900" i="1">
              <a:solidFill>
                <a:schemeClr val="bg1"/>
              </a:solidFill>
            </a:rPr>
            <a:t>Contact: info@someka.net</a:t>
          </a:r>
        </a:p>
      </xdr:txBody>
    </xdr:sp>
    <xdr:clientData/>
  </xdr:twoCellAnchor>
  <xdr:twoCellAnchor editAs="absolute">
    <xdr:from>
      <xdr:col>9</xdr:col>
      <xdr:colOff>506730</xdr:colOff>
      <xdr:row>1</xdr:row>
      <xdr:rowOff>47625</xdr:rowOff>
    </xdr:from>
    <xdr:to>
      <xdr:col>9</xdr:col>
      <xdr:colOff>1829266</xdr:colOff>
      <xdr:row>2</xdr:row>
      <xdr:rowOff>244684</xdr:rowOff>
    </xdr:to>
    <xdr:pic>
      <xdr:nvPicPr>
        <xdr:cNvPr id="6" name="Picture 5">
          <a:hlinkClick xmlns:r="http://schemas.openxmlformats.org/officeDocument/2006/relationships" r:id="rId2" tooltip="Someka"/>
          <a:extLst>
            <a:ext uri="{FF2B5EF4-FFF2-40B4-BE49-F238E27FC236}">
              <a16:creationId xmlns:a16="http://schemas.microsoft.com/office/drawing/2014/main" id="{5CF44A6E-47A1-47D5-B57E-74B9AE1A198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829" b="33829"/>
        <a:stretch/>
      </xdr:blipFill>
      <xdr:spPr>
        <a:xfrm>
          <a:off x="11574780" y="133350"/>
          <a:ext cx="1322536" cy="444709"/>
        </a:xfrm>
        <a:prstGeom prst="rect">
          <a:avLst/>
        </a:prstGeom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</xdr:col>
      <xdr:colOff>60960</xdr:colOff>
      <xdr:row>1</xdr:row>
      <xdr:rowOff>40005</xdr:rowOff>
    </xdr:from>
    <xdr:to>
      <xdr:col>2</xdr:col>
      <xdr:colOff>413385</xdr:colOff>
      <xdr:row>2</xdr:row>
      <xdr:rowOff>230505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CA16296-28F2-4B76-89D0-0F9EBA13E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20040" y="131445"/>
          <a:ext cx="443865" cy="443865"/>
        </a:xfrm>
        <a:prstGeom prst="rect">
          <a:avLst/>
        </a:prstGeom>
      </xdr:spPr>
    </xdr:pic>
    <xdr:clientData/>
  </xdr:twoCellAnchor>
  <xdr:twoCellAnchor editAs="absolute">
    <xdr:from>
      <xdr:col>6</xdr:col>
      <xdr:colOff>112028</xdr:colOff>
      <xdr:row>7</xdr:row>
      <xdr:rowOff>169545</xdr:rowOff>
    </xdr:from>
    <xdr:to>
      <xdr:col>7</xdr:col>
      <xdr:colOff>824498</xdr:colOff>
      <xdr:row>28</xdr:row>
      <xdr:rowOff>57150</xdr:rowOff>
    </xdr:to>
    <xdr:sp macro="" textlink="">
      <xdr:nvSpPr>
        <xdr:cNvPr id="8" name="Freeform: Shape 7">
          <a:extLst>
            <a:ext uri="{FF2B5EF4-FFF2-40B4-BE49-F238E27FC236}">
              <a16:creationId xmlns:a16="http://schemas.microsoft.com/office/drawing/2014/main" id="{79D41AC0-B7A0-4A0B-B15A-6A1C699983E1}"/>
            </a:ext>
          </a:extLst>
        </xdr:cNvPr>
        <xdr:cNvSpPr>
          <a:spLocks/>
        </xdr:cNvSpPr>
      </xdr:nvSpPr>
      <xdr:spPr>
        <a:xfrm>
          <a:off x="5474603" y="1255395"/>
          <a:ext cx="2560320" cy="2556510"/>
        </a:xfrm>
        <a:custGeom>
          <a:avLst/>
          <a:gdLst>
            <a:gd name="connsiteX0" fmla="*/ 0 w 2452420"/>
            <a:gd name="connsiteY0" fmla="*/ 1226210 h 2452420"/>
            <a:gd name="connsiteX1" fmla="*/ 1226210 w 2452420"/>
            <a:gd name="connsiteY1" fmla="*/ 0 h 2452420"/>
            <a:gd name="connsiteX2" fmla="*/ 2452420 w 2452420"/>
            <a:gd name="connsiteY2" fmla="*/ 1226210 h 2452420"/>
            <a:gd name="connsiteX3" fmla="*/ 1226210 w 2452420"/>
            <a:gd name="connsiteY3" fmla="*/ 2452420 h 2452420"/>
            <a:gd name="connsiteX4" fmla="*/ 0 w 2452420"/>
            <a:gd name="connsiteY4" fmla="*/ 1226210 h 24524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452420" h="2452420">
              <a:moveTo>
                <a:pt x="0" y="1226210"/>
              </a:moveTo>
              <a:cubicBezTo>
                <a:pt x="0" y="548993"/>
                <a:pt x="548993" y="0"/>
                <a:pt x="1226210" y="0"/>
              </a:cubicBezTo>
              <a:cubicBezTo>
                <a:pt x="1903427" y="0"/>
                <a:pt x="2452420" y="548993"/>
                <a:pt x="2452420" y="1226210"/>
              </a:cubicBezTo>
              <a:cubicBezTo>
                <a:pt x="2452420" y="1903427"/>
                <a:pt x="1903427" y="2452420"/>
                <a:pt x="1226210" y="2452420"/>
              </a:cubicBezTo>
              <a:cubicBezTo>
                <a:pt x="548993" y="2452420"/>
                <a:pt x="0" y="1903427"/>
                <a:pt x="0" y="1226210"/>
              </a:cubicBezTo>
              <a:close/>
            </a:path>
          </a:pathLst>
        </a:custGeom>
        <a:solidFill>
          <a:srgbClr val="FFFF00">
            <a:alpha val="50000"/>
          </a:srgbClr>
        </a:solidFill>
        <a:ln>
          <a:noFill/>
        </a:ln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hemeClr val="accent1">
            <a:alpha val="50000"/>
            <a:hueOff val="0"/>
            <a:satOff val="0"/>
            <a:lumOff val="0"/>
            <a:alphaOff val="0"/>
          </a:schemeClr>
        </a:fillRef>
        <a:effectRef idx="0">
          <a:schemeClr val="accent1">
            <a:alpha val="50000"/>
            <a:hueOff val="0"/>
            <a:satOff val="0"/>
            <a:lumOff val="0"/>
            <a:alphaOff val="0"/>
          </a:schemeClr>
        </a:effectRef>
        <a:fontRef idx="minor">
          <a:schemeClr val="tx1"/>
        </a:fontRef>
      </xdr:style>
      <xdr:txBody>
        <a:bodyPr spcFirstLastPara="0" vert="horz" wrap="square" lIns="750032" tIns="633542" rIns="230936" bIns="470047" numCol="1" spcCol="1270" anchor="ctr" anchorCtr="0">
          <a:noAutofit/>
        </a:bodyPr>
        <a:lstStyle/>
        <a:p>
          <a:pPr marL="0" lvl="0" indent="0" algn="ctr" defTabSz="2266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GB" sz="5100" kern="1200"/>
        </a:p>
      </xdr:txBody>
    </xdr:sp>
    <xdr:clientData/>
  </xdr:twoCellAnchor>
  <xdr:twoCellAnchor editAs="absolute">
    <xdr:from>
      <xdr:col>8</xdr:col>
      <xdr:colOff>1088795</xdr:colOff>
      <xdr:row>7</xdr:row>
      <xdr:rowOff>169545</xdr:rowOff>
    </xdr:from>
    <xdr:to>
      <xdr:col>9</xdr:col>
      <xdr:colOff>1801265</xdr:colOff>
      <xdr:row>28</xdr:row>
      <xdr:rowOff>57150</xdr:rowOff>
    </xdr:to>
    <xdr:sp macro="" textlink="">
      <xdr:nvSpPr>
        <xdr:cNvPr id="9" name="Freeform: Shape 8">
          <a:extLst>
            <a:ext uri="{FF2B5EF4-FFF2-40B4-BE49-F238E27FC236}">
              <a16:creationId xmlns:a16="http://schemas.microsoft.com/office/drawing/2014/main" id="{C5075C7F-7938-42DC-8C4B-24D8EE38043E}"/>
            </a:ext>
          </a:extLst>
        </xdr:cNvPr>
        <xdr:cNvSpPr>
          <a:spLocks/>
        </xdr:cNvSpPr>
      </xdr:nvSpPr>
      <xdr:spPr>
        <a:xfrm>
          <a:off x="10308995" y="1255395"/>
          <a:ext cx="2560320" cy="2556510"/>
        </a:xfrm>
        <a:custGeom>
          <a:avLst/>
          <a:gdLst>
            <a:gd name="connsiteX0" fmla="*/ 0 w 2452420"/>
            <a:gd name="connsiteY0" fmla="*/ 1226210 h 2452420"/>
            <a:gd name="connsiteX1" fmla="*/ 1226210 w 2452420"/>
            <a:gd name="connsiteY1" fmla="*/ 0 h 2452420"/>
            <a:gd name="connsiteX2" fmla="*/ 2452420 w 2452420"/>
            <a:gd name="connsiteY2" fmla="*/ 1226210 h 2452420"/>
            <a:gd name="connsiteX3" fmla="*/ 1226210 w 2452420"/>
            <a:gd name="connsiteY3" fmla="*/ 2452420 h 2452420"/>
            <a:gd name="connsiteX4" fmla="*/ 0 w 2452420"/>
            <a:gd name="connsiteY4" fmla="*/ 1226210 h 24524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452420" h="2452420">
              <a:moveTo>
                <a:pt x="0" y="1226210"/>
              </a:moveTo>
              <a:cubicBezTo>
                <a:pt x="0" y="548993"/>
                <a:pt x="548993" y="0"/>
                <a:pt x="1226210" y="0"/>
              </a:cubicBezTo>
              <a:cubicBezTo>
                <a:pt x="1903427" y="0"/>
                <a:pt x="2452420" y="548993"/>
                <a:pt x="2452420" y="1226210"/>
              </a:cubicBezTo>
              <a:cubicBezTo>
                <a:pt x="2452420" y="1903427"/>
                <a:pt x="1903427" y="2452420"/>
                <a:pt x="1226210" y="2452420"/>
              </a:cubicBezTo>
              <a:cubicBezTo>
                <a:pt x="548993" y="2452420"/>
                <a:pt x="0" y="1903427"/>
                <a:pt x="0" y="1226210"/>
              </a:cubicBezTo>
              <a:close/>
            </a:path>
          </a:pathLst>
        </a:custGeom>
        <a:solidFill>
          <a:srgbClr val="FF0000">
            <a:alpha val="40000"/>
          </a:srgbClr>
        </a:solidFill>
        <a:ln>
          <a:noFill/>
        </a:ln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hemeClr val="accent1">
            <a:alpha val="50000"/>
            <a:hueOff val="0"/>
            <a:satOff val="0"/>
            <a:lumOff val="0"/>
            <a:alphaOff val="0"/>
          </a:schemeClr>
        </a:fillRef>
        <a:effectRef idx="0">
          <a:schemeClr val="accent1">
            <a:alpha val="50000"/>
            <a:hueOff val="0"/>
            <a:satOff val="0"/>
            <a:lumOff val="0"/>
            <a:alphaOff val="0"/>
          </a:schemeClr>
        </a:effectRef>
        <a:fontRef idx="minor">
          <a:schemeClr val="tx1"/>
        </a:fontRef>
      </xdr:style>
      <xdr:txBody>
        <a:bodyPr spcFirstLastPara="0" vert="horz" wrap="square" lIns="230936" tIns="633542" rIns="750032" bIns="470047" numCol="1" spcCol="1270" anchor="ctr" anchorCtr="0">
          <a:noAutofit/>
        </a:bodyPr>
        <a:lstStyle/>
        <a:p>
          <a:pPr marL="0" lvl="0" indent="0" algn="ctr" defTabSz="2266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GB" sz="5100" kern="1200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7</xdr:col>
      <xdr:colOff>1487106</xdr:colOff>
      <xdr:row>7</xdr:row>
      <xdr:rowOff>169545</xdr:rowOff>
    </xdr:from>
    <xdr:to>
      <xdr:col>9</xdr:col>
      <xdr:colOff>189801</xdr:colOff>
      <xdr:row>28</xdr:row>
      <xdr:rowOff>57150</xdr:rowOff>
    </xdr:to>
    <xdr:sp macro="" textlink="">
      <xdr:nvSpPr>
        <xdr:cNvPr id="10" name="Freeform: Shape 9">
          <a:extLst>
            <a:ext uri="{FF2B5EF4-FFF2-40B4-BE49-F238E27FC236}">
              <a16:creationId xmlns:a16="http://schemas.microsoft.com/office/drawing/2014/main" id="{4E2CA597-8697-4401-BB67-E95C2199002B}"/>
            </a:ext>
          </a:extLst>
        </xdr:cNvPr>
        <xdr:cNvSpPr>
          <a:spLocks/>
        </xdr:cNvSpPr>
      </xdr:nvSpPr>
      <xdr:spPr>
        <a:xfrm>
          <a:off x="8697531" y="1255395"/>
          <a:ext cx="2560320" cy="2556510"/>
        </a:xfrm>
        <a:custGeom>
          <a:avLst/>
          <a:gdLst>
            <a:gd name="connsiteX0" fmla="*/ 0 w 2452420"/>
            <a:gd name="connsiteY0" fmla="*/ 1226210 h 2452420"/>
            <a:gd name="connsiteX1" fmla="*/ 1226210 w 2452420"/>
            <a:gd name="connsiteY1" fmla="*/ 0 h 2452420"/>
            <a:gd name="connsiteX2" fmla="*/ 2452420 w 2452420"/>
            <a:gd name="connsiteY2" fmla="*/ 1226210 h 2452420"/>
            <a:gd name="connsiteX3" fmla="*/ 1226210 w 2452420"/>
            <a:gd name="connsiteY3" fmla="*/ 2452420 h 2452420"/>
            <a:gd name="connsiteX4" fmla="*/ 0 w 2452420"/>
            <a:gd name="connsiteY4" fmla="*/ 1226210 h 24524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452420" h="2452420">
              <a:moveTo>
                <a:pt x="0" y="1226210"/>
              </a:moveTo>
              <a:cubicBezTo>
                <a:pt x="0" y="548993"/>
                <a:pt x="548993" y="0"/>
                <a:pt x="1226210" y="0"/>
              </a:cubicBezTo>
              <a:cubicBezTo>
                <a:pt x="1903427" y="0"/>
                <a:pt x="2452420" y="548993"/>
                <a:pt x="2452420" y="1226210"/>
              </a:cubicBezTo>
              <a:cubicBezTo>
                <a:pt x="2452420" y="1903427"/>
                <a:pt x="1903427" y="2452420"/>
                <a:pt x="1226210" y="2452420"/>
              </a:cubicBezTo>
              <a:cubicBezTo>
                <a:pt x="548993" y="2452420"/>
                <a:pt x="0" y="1903427"/>
                <a:pt x="0" y="1226210"/>
              </a:cubicBezTo>
              <a:close/>
            </a:path>
          </a:pathLst>
        </a:custGeom>
        <a:solidFill>
          <a:srgbClr val="2E75B6">
            <a:alpha val="50000"/>
          </a:srgbClr>
        </a:solidFill>
        <a:ln>
          <a:noFill/>
        </a:ln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hemeClr val="accent1">
            <a:alpha val="50000"/>
            <a:hueOff val="0"/>
            <a:satOff val="0"/>
            <a:lumOff val="0"/>
            <a:alphaOff val="0"/>
          </a:schemeClr>
        </a:fillRef>
        <a:effectRef idx="0">
          <a:schemeClr val="accent1">
            <a:alpha val="50000"/>
            <a:hueOff val="0"/>
            <a:satOff val="0"/>
            <a:lumOff val="0"/>
            <a:alphaOff val="0"/>
          </a:schemeClr>
        </a:effectRef>
        <a:fontRef idx="minor">
          <a:schemeClr val="tx1"/>
        </a:fontRef>
      </xdr:style>
      <xdr:txBody>
        <a:bodyPr spcFirstLastPara="0" vert="horz" wrap="square" lIns="230936" tIns="633542" rIns="750032" bIns="470047" numCol="1" spcCol="1270" anchor="ctr" anchorCtr="0">
          <a:noAutofit/>
        </a:bodyPr>
        <a:lstStyle/>
        <a:p>
          <a:pPr marL="0" lvl="0" indent="0" algn="ctr" defTabSz="2266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GB" sz="5100" kern="1200"/>
        </a:p>
      </xdr:txBody>
    </xdr:sp>
    <xdr:clientData/>
  </xdr:twoCellAnchor>
  <xdr:twoCellAnchor editAs="absolute">
    <xdr:from>
      <xdr:col>6</xdr:col>
      <xdr:colOff>1723492</xdr:colOff>
      <xdr:row>7</xdr:row>
      <xdr:rowOff>169545</xdr:rowOff>
    </xdr:from>
    <xdr:to>
      <xdr:col>8</xdr:col>
      <xdr:colOff>426187</xdr:colOff>
      <xdr:row>28</xdr:row>
      <xdr:rowOff>57150</xdr:rowOff>
    </xdr:to>
    <xdr:sp macro="" textlink="">
      <xdr:nvSpPr>
        <xdr:cNvPr id="11" name="Freeform: Shape 10">
          <a:extLst>
            <a:ext uri="{FF2B5EF4-FFF2-40B4-BE49-F238E27FC236}">
              <a16:creationId xmlns:a16="http://schemas.microsoft.com/office/drawing/2014/main" id="{721A5160-9050-4DCD-A71E-46DDC260B2D5}"/>
            </a:ext>
          </a:extLst>
        </xdr:cNvPr>
        <xdr:cNvSpPr>
          <a:spLocks/>
        </xdr:cNvSpPr>
      </xdr:nvSpPr>
      <xdr:spPr>
        <a:xfrm>
          <a:off x="7086067" y="1255395"/>
          <a:ext cx="2560320" cy="2556510"/>
        </a:xfrm>
        <a:custGeom>
          <a:avLst/>
          <a:gdLst>
            <a:gd name="connsiteX0" fmla="*/ 0 w 2452420"/>
            <a:gd name="connsiteY0" fmla="*/ 1226210 h 2452420"/>
            <a:gd name="connsiteX1" fmla="*/ 1226210 w 2452420"/>
            <a:gd name="connsiteY1" fmla="*/ 0 h 2452420"/>
            <a:gd name="connsiteX2" fmla="*/ 2452420 w 2452420"/>
            <a:gd name="connsiteY2" fmla="*/ 1226210 h 2452420"/>
            <a:gd name="connsiteX3" fmla="*/ 1226210 w 2452420"/>
            <a:gd name="connsiteY3" fmla="*/ 2452420 h 2452420"/>
            <a:gd name="connsiteX4" fmla="*/ 0 w 2452420"/>
            <a:gd name="connsiteY4" fmla="*/ 1226210 h 24524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452420" h="2452420">
              <a:moveTo>
                <a:pt x="0" y="1226210"/>
              </a:moveTo>
              <a:cubicBezTo>
                <a:pt x="0" y="548993"/>
                <a:pt x="548993" y="0"/>
                <a:pt x="1226210" y="0"/>
              </a:cubicBezTo>
              <a:cubicBezTo>
                <a:pt x="1903427" y="0"/>
                <a:pt x="2452420" y="548993"/>
                <a:pt x="2452420" y="1226210"/>
              </a:cubicBezTo>
              <a:cubicBezTo>
                <a:pt x="2452420" y="1903427"/>
                <a:pt x="1903427" y="2452420"/>
                <a:pt x="1226210" y="2452420"/>
              </a:cubicBezTo>
              <a:cubicBezTo>
                <a:pt x="548993" y="2452420"/>
                <a:pt x="0" y="1903427"/>
                <a:pt x="0" y="1226210"/>
              </a:cubicBezTo>
              <a:close/>
            </a:path>
          </a:pathLst>
        </a:custGeom>
        <a:solidFill>
          <a:srgbClr val="00A84C">
            <a:alpha val="50000"/>
          </a:srgbClr>
        </a:solidFill>
        <a:ln>
          <a:noFill/>
        </a:ln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hemeClr val="accent1">
            <a:alpha val="50000"/>
            <a:hueOff val="0"/>
            <a:satOff val="0"/>
            <a:lumOff val="0"/>
            <a:alphaOff val="0"/>
          </a:schemeClr>
        </a:fillRef>
        <a:effectRef idx="0">
          <a:schemeClr val="accent1">
            <a:alpha val="50000"/>
            <a:hueOff val="0"/>
            <a:satOff val="0"/>
            <a:lumOff val="0"/>
            <a:alphaOff val="0"/>
          </a:schemeClr>
        </a:effectRef>
        <a:fontRef idx="minor">
          <a:schemeClr val="tx1"/>
        </a:fontRef>
      </xdr:style>
      <xdr:txBody>
        <a:bodyPr spcFirstLastPara="0" vert="horz" wrap="square" lIns="230936" tIns="633542" rIns="750032" bIns="470047" numCol="1" spcCol="1270" anchor="ctr" anchorCtr="0">
          <a:noAutofit/>
        </a:bodyPr>
        <a:lstStyle/>
        <a:p>
          <a:pPr marL="0" lvl="0" indent="0" algn="ctr" defTabSz="2266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GB" sz="5100" kern="1200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6</xdr:col>
      <xdr:colOff>743228</xdr:colOff>
      <xdr:row>7</xdr:row>
      <xdr:rowOff>57149</xdr:rowOff>
    </xdr:from>
    <xdr:to>
      <xdr:col>7</xdr:col>
      <xdr:colOff>193299</xdr:colOff>
      <xdr:row>8</xdr:row>
      <xdr:rowOff>1619</xdr:rowOff>
    </xdr:to>
    <xdr:sp macro="" textlink="$C$7">
      <xdr:nvSpPr>
        <xdr:cNvPr id="25" name="Rectangle: Rounded Corners 24">
          <a:extLst>
            <a:ext uri="{FF2B5EF4-FFF2-40B4-BE49-F238E27FC236}">
              <a16:creationId xmlns:a16="http://schemas.microsoft.com/office/drawing/2014/main" id="{1CBC8738-2234-42E5-9B45-8320223BC624}"/>
            </a:ext>
          </a:extLst>
        </xdr:cNvPr>
        <xdr:cNvSpPr/>
      </xdr:nvSpPr>
      <xdr:spPr>
        <a:xfrm>
          <a:off x="6105803" y="1142999"/>
          <a:ext cx="1297921" cy="192120"/>
        </a:xfrm>
        <a:prstGeom prst="roundRect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1E92605C-EBCE-459D-AC07-0F4B478C1E2A}" type="TxLink">
            <a:rPr lang="en-US" sz="1100" b="1" i="0" u="none" strike="noStrike">
              <a:solidFill>
                <a:srgbClr val="FFFFFF"/>
              </a:solidFill>
              <a:latin typeface="Calibri"/>
              <a:cs typeface="Calibri"/>
            </a:rPr>
            <a:pPr algn="ctr"/>
            <a:t>SMART</a:t>
          </a:fld>
          <a:endParaRPr lang="en-GB" sz="1100"/>
        </a:p>
      </xdr:txBody>
    </xdr:sp>
    <xdr:clientData/>
  </xdr:twoCellAnchor>
  <xdr:twoCellAnchor editAs="absolute">
    <xdr:from>
      <xdr:col>7</xdr:col>
      <xdr:colOff>478267</xdr:colOff>
      <xdr:row>7</xdr:row>
      <xdr:rowOff>57149</xdr:rowOff>
    </xdr:from>
    <xdr:to>
      <xdr:col>7</xdr:col>
      <xdr:colOff>1833338</xdr:colOff>
      <xdr:row>8</xdr:row>
      <xdr:rowOff>1619</xdr:rowOff>
    </xdr:to>
    <xdr:sp macro="" textlink="$D$7">
      <xdr:nvSpPr>
        <xdr:cNvPr id="26" name="Rectangle: Rounded Corners 25">
          <a:extLst>
            <a:ext uri="{FF2B5EF4-FFF2-40B4-BE49-F238E27FC236}">
              <a16:creationId xmlns:a16="http://schemas.microsoft.com/office/drawing/2014/main" id="{81CD1FF5-170C-4FD6-AF6A-5D5B2E109D94}"/>
            </a:ext>
          </a:extLst>
        </xdr:cNvPr>
        <xdr:cNvSpPr/>
      </xdr:nvSpPr>
      <xdr:spPr>
        <a:xfrm>
          <a:off x="7688692" y="1142999"/>
          <a:ext cx="1355071" cy="192120"/>
        </a:xfrm>
        <a:prstGeom prst="roundRect">
          <a:avLst/>
        </a:prstGeom>
        <a:solidFill>
          <a:srgbClr val="00A84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9E90EBF1-68CE-4787-9401-5A04E6D12E5B}" type="TxLink">
            <a:rPr lang="en-US" sz="1100" b="1" i="0" u="none" strike="noStrike">
              <a:solidFill>
                <a:srgbClr val="FFFFFF"/>
              </a:solidFill>
              <a:latin typeface="Calibri"/>
              <a:cs typeface="Calibri"/>
            </a:rPr>
            <a:pPr algn="ctr"/>
            <a:t>OUTGOING</a:t>
          </a:fld>
          <a:endParaRPr lang="en-GB" sz="1100"/>
        </a:p>
      </xdr:txBody>
    </xdr:sp>
    <xdr:clientData/>
  </xdr:twoCellAnchor>
  <xdr:twoCellAnchor editAs="absolute">
    <xdr:from>
      <xdr:col>8</xdr:col>
      <xdr:colOff>79956</xdr:colOff>
      <xdr:row>7</xdr:row>
      <xdr:rowOff>57149</xdr:rowOff>
    </xdr:from>
    <xdr:to>
      <xdr:col>8</xdr:col>
      <xdr:colOff>1435027</xdr:colOff>
      <xdr:row>8</xdr:row>
      <xdr:rowOff>1619</xdr:rowOff>
    </xdr:to>
    <xdr:sp macro="" textlink="$E$7">
      <xdr:nvSpPr>
        <xdr:cNvPr id="27" name="Rectangle: Rounded Corners 26">
          <a:extLst>
            <a:ext uri="{FF2B5EF4-FFF2-40B4-BE49-F238E27FC236}">
              <a16:creationId xmlns:a16="http://schemas.microsoft.com/office/drawing/2014/main" id="{1F727F35-0B43-4F25-8896-CD26B05AB034}"/>
            </a:ext>
          </a:extLst>
        </xdr:cNvPr>
        <xdr:cNvSpPr/>
      </xdr:nvSpPr>
      <xdr:spPr>
        <a:xfrm>
          <a:off x="9300156" y="1142999"/>
          <a:ext cx="1355071" cy="192120"/>
        </a:xfrm>
        <a:prstGeom prst="roundRect">
          <a:avLst/>
        </a:prstGeom>
        <a:solidFill>
          <a:srgbClr val="2E75B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F59088EB-B09B-49DD-AE60-6DE4A3CCB8E4}" type="TxLink">
            <a:rPr lang="en-US" sz="1100" b="1" i="0" u="none" strike="noStrike">
              <a:solidFill>
                <a:srgbClr val="FFFFFF"/>
              </a:solidFill>
              <a:latin typeface="Calibri"/>
              <a:cs typeface="Calibri"/>
            </a:rPr>
            <a:pPr algn="ctr"/>
            <a:t>POLITE</a:t>
          </a:fld>
          <a:endParaRPr lang="en-GB" sz="1100"/>
        </a:p>
      </xdr:txBody>
    </xdr:sp>
    <xdr:clientData/>
  </xdr:twoCellAnchor>
  <xdr:twoCellAnchor editAs="absolute">
    <xdr:from>
      <xdr:col>8</xdr:col>
      <xdr:colOff>1719995</xdr:colOff>
      <xdr:row>7</xdr:row>
      <xdr:rowOff>57149</xdr:rowOff>
    </xdr:from>
    <xdr:to>
      <xdr:col>9</xdr:col>
      <xdr:colOff>1170066</xdr:colOff>
      <xdr:row>8</xdr:row>
      <xdr:rowOff>1619</xdr:rowOff>
    </xdr:to>
    <xdr:sp macro="" textlink="$F$7">
      <xdr:nvSpPr>
        <xdr:cNvPr id="28" name="Rectangle: Rounded Corners 27">
          <a:extLst>
            <a:ext uri="{FF2B5EF4-FFF2-40B4-BE49-F238E27FC236}">
              <a16:creationId xmlns:a16="http://schemas.microsoft.com/office/drawing/2014/main" id="{C18CC5E2-8B74-400B-B534-4FEB9F30C2DF}"/>
            </a:ext>
          </a:extLst>
        </xdr:cNvPr>
        <xdr:cNvSpPr/>
      </xdr:nvSpPr>
      <xdr:spPr>
        <a:xfrm>
          <a:off x="10940195" y="1142999"/>
          <a:ext cx="1297921" cy="192120"/>
        </a:xfrm>
        <a:prstGeom prst="roundRect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23496A53-72C9-4BE0-8912-0C9B8FA740CA}" type="TxLink">
            <a:rPr lang="en-US" sz="1100" b="1" i="0" u="none" strike="noStrike">
              <a:solidFill>
                <a:srgbClr val="FFFFFF"/>
              </a:solidFill>
              <a:latin typeface="Calibri"/>
              <a:cs typeface="Calibri"/>
            </a:rPr>
            <a:pPr algn="ctr"/>
            <a:t>HARDWORKING</a:t>
          </a:fld>
          <a:endParaRPr lang="en-GB" sz="1100"/>
        </a:p>
      </xdr:txBody>
    </xdr:sp>
    <xdr:clientData/>
  </xdr:twoCellAnchor>
  <xdr:twoCellAnchor editAs="absolute">
    <xdr:from>
      <xdr:col>6</xdr:col>
      <xdr:colOff>560615</xdr:colOff>
      <xdr:row>7</xdr:row>
      <xdr:rowOff>215265</xdr:rowOff>
    </xdr:from>
    <xdr:to>
      <xdr:col>6</xdr:col>
      <xdr:colOff>1844071</xdr:colOff>
      <xdr:row>28</xdr:row>
      <xdr:rowOff>30480</xdr:rowOff>
    </xdr:to>
    <xdr:sp macro="" textlink="$R$78">
      <xdr:nvSpPr>
        <xdr:cNvPr id="29" name="TextBox 28">
          <a:extLst>
            <a:ext uri="{FF2B5EF4-FFF2-40B4-BE49-F238E27FC236}">
              <a16:creationId xmlns:a16="http://schemas.microsoft.com/office/drawing/2014/main" id="{57C01455-3412-4538-BE44-BACBEE5F7667}"/>
            </a:ext>
          </a:extLst>
        </xdr:cNvPr>
        <xdr:cNvSpPr txBox="1"/>
      </xdr:nvSpPr>
      <xdr:spPr>
        <a:xfrm>
          <a:off x="6092735" y="1333500"/>
          <a:ext cx="1302506" cy="25069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square" rtlCol="0" anchor="ctr">
          <a:noAutofit/>
        </a:bodyPr>
        <a:lstStyle/>
        <a:p>
          <a:pPr algn="ctr"/>
          <a:fld id="{05475FA3-170B-4E98-8CCE-D2DEC091FC61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
 Alan
 John
 Zach</a:t>
          </a:fld>
          <a:endParaRPr lang="en-GB" sz="1100"/>
        </a:p>
      </xdr:txBody>
    </xdr:sp>
    <xdr:clientData/>
  </xdr:twoCellAnchor>
  <xdr:twoCellAnchor editAs="absolute">
    <xdr:from>
      <xdr:col>6</xdr:col>
      <xdr:colOff>1790700</xdr:colOff>
      <xdr:row>9</xdr:row>
      <xdr:rowOff>15241</xdr:rowOff>
    </xdr:from>
    <xdr:to>
      <xdr:col>7</xdr:col>
      <xdr:colOff>762000</xdr:colOff>
      <xdr:row>16</xdr:row>
      <xdr:rowOff>165736</xdr:rowOff>
    </xdr:to>
    <xdr:sp macro="" textlink="$V$78">
      <xdr:nvSpPr>
        <xdr:cNvPr id="33" name="TextBox 32">
          <a:extLst>
            <a:ext uri="{FF2B5EF4-FFF2-40B4-BE49-F238E27FC236}">
              <a16:creationId xmlns:a16="http://schemas.microsoft.com/office/drawing/2014/main" id="{C8B9E99F-7E06-43C5-9E00-62D0CC904A0D}"/>
            </a:ext>
          </a:extLst>
        </xdr:cNvPr>
        <xdr:cNvSpPr txBox="1"/>
      </xdr:nvSpPr>
      <xdr:spPr>
        <a:xfrm>
          <a:off x="7322820" y="1630681"/>
          <a:ext cx="876300" cy="1905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square" rtlCol="0" anchor="ctr">
          <a:noAutofit/>
        </a:bodyPr>
        <a:lstStyle/>
        <a:p>
          <a:pPr algn="ctr"/>
          <a:fld id="{83B05B6A-A20B-4CFC-A114-0D0A21D24767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
 Amanda
 Mike</a:t>
          </a:fld>
          <a:endParaRPr lang="en-GB" sz="1100"/>
        </a:p>
      </xdr:txBody>
    </xdr:sp>
    <xdr:clientData/>
  </xdr:twoCellAnchor>
  <xdr:twoCellAnchor editAs="absolute">
    <xdr:from>
      <xdr:col>7</xdr:col>
      <xdr:colOff>662940</xdr:colOff>
      <xdr:row>7</xdr:row>
      <xdr:rowOff>207645</xdr:rowOff>
    </xdr:from>
    <xdr:to>
      <xdr:col>7</xdr:col>
      <xdr:colOff>1630680</xdr:colOff>
      <xdr:row>27</xdr:row>
      <xdr:rowOff>142008</xdr:rowOff>
    </xdr:to>
    <xdr:sp macro="" textlink="$S$78">
      <xdr:nvSpPr>
        <xdr:cNvPr id="34" name="TextBox 33">
          <a:extLst>
            <a:ext uri="{FF2B5EF4-FFF2-40B4-BE49-F238E27FC236}">
              <a16:creationId xmlns:a16="http://schemas.microsoft.com/office/drawing/2014/main" id="{59C509CA-75DE-4875-A1A0-06A1FD71B523}"/>
            </a:ext>
          </a:extLst>
        </xdr:cNvPr>
        <xdr:cNvSpPr txBox="1"/>
      </xdr:nvSpPr>
      <xdr:spPr>
        <a:xfrm>
          <a:off x="8100060" y="1325880"/>
          <a:ext cx="967740" cy="24356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square" rtlCol="0" anchor="ctr">
          <a:noAutofit/>
        </a:bodyPr>
        <a:lstStyle/>
        <a:p>
          <a:pPr algn="ctr"/>
          <a:fld id="{9FE0EA27-5E1B-4D01-90C7-69A1B9A68713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
 Pablo
 Eric</a:t>
          </a:fld>
          <a:endParaRPr lang="en-GB" sz="1100"/>
        </a:p>
      </xdr:txBody>
    </xdr:sp>
    <xdr:clientData/>
  </xdr:twoCellAnchor>
  <xdr:twoCellAnchor editAs="absolute">
    <xdr:from>
      <xdr:col>7</xdr:col>
      <xdr:colOff>1522640</xdr:colOff>
      <xdr:row>9</xdr:row>
      <xdr:rowOff>26670</xdr:rowOff>
    </xdr:from>
    <xdr:to>
      <xdr:col>8</xdr:col>
      <xdr:colOff>273432</xdr:colOff>
      <xdr:row>27</xdr:row>
      <xdr:rowOff>10398</xdr:rowOff>
    </xdr:to>
    <xdr:sp macro="" textlink="$W$78">
      <xdr:nvSpPr>
        <xdr:cNvPr id="35" name="TextBox 34">
          <a:extLst>
            <a:ext uri="{FF2B5EF4-FFF2-40B4-BE49-F238E27FC236}">
              <a16:creationId xmlns:a16="http://schemas.microsoft.com/office/drawing/2014/main" id="{60C0193D-91E4-48EE-A6BC-BBAC2FFE6043}"/>
            </a:ext>
          </a:extLst>
        </xdr:cNvPr>
        <xdr:cNvSpPr txBox="1"/>
      </xdr:nvSpPr>
      <xdr:spPr>
        <a:xfrm>
          <a:off x="8694965" y="1607820"/>
          <a:ext cx="760567" cy="19649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square" rtlCol="0" anchor="ctr">
          <a:noAutofit/>
        </a:bodyPr>
        <a:lstStyle/>
        <a:p>
          <a:pPr algn="ctr"/>
          <a:fld id="{62AA9C4F-5B4A-4298-8879-9BEB288DC932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
 Kyle
 Gabriel</a:t>
          </a:fld>
          <a:endParaRPr lang="en-GB" sz="1100"/>
        </a:p>
      </xdr:txBody>
    </xdr:sp>
    <xdr:clientData/>
  </xdr:twoCellAnchor>
  <xdr:twoCellAnchor editAs="absolute">
    <xdr:from>
      <xdr:col>8</xdr:col>
      <xdr:colOff>177710</xdr:colOff>
      <xdr:row>7</xdr:row>
      <xdr:rowOff>245745</xdr:rowOff>
    </xdr:from>
    <xdr:to>
      <xdr:col>8</xdr:col>
      <xdr:colOff>1223219</xdr:colOff>
      <xdr:row>27</xdr:row>
      <xdr:rowOff>180108</xdr:rowOff>
    </xdr:to>
    <xdr:sp macro="" textlink="$T$78">
      <xdr:nvSpPr>
        <xdr:cNvPr id="36" name="TextBox 35">
          <a:extLst>
            <a:ext uri="{FF2B5EF4-FFF2-40B4-BE49-F238E27FC236}">
              <a16:creationId xmlns:a16="http://schemas.microsoft.com/office/drawing/2014/main" id="{9E7D7BC5-B932-4AE2-B836-DDA2FFA1E3AA}"/>
            </a:ext>
          </a:extLst>
        </xdr:cNvPr>
        <xdr:cNvSpPr txBox="1"/>
      </xdr:nvSpPr>
      <xdr:spPr>
        <a:xfrm>
          <a:off x="9359810" y="1331595"/>
          <a:ext cx="1045509" cy="2410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square" rtlCol="0" anchor="ctr">
          <a:noAutofit/>
        </a:bodyPr>
        <a:lstStyle/>
        <a:p>
          <a:pPr algn="ctr"/>
          <a:fld id="{7177C467-A427-4FDA-BD9A-792913B656B4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
 Stephanie
 Charles
 Scott</a:t>
          </a:fld>
          <a:endParaRPr lang="en-GB" sz="1100"/>
        </a:p>
      </xdr:txBody>
    </xdr:sp>
    <xdr:clientData/>
  </xdr:twoCellAnchor>
  <xdr:twoCellAnchor editAs="absolute">
    <xdr:from>
      <xdr:col>8</xdr:col>
      <xdr:colOff>1122590</xdr:colOff>
      <xdr:row>8</xdr:row>
      <xdr:rowOff>224790</xdr:rowOff>
    </xdr:from>
    <xdr:to>
      <xdr:col>9</xdr:col>
      <xdr:colOff>52829</xdr:colOff>
      <xdr:row>16</xdr:row>
      <xdr:rowOff>167633</xdr:rowOff>
    </xdr:to>
    <xdr:sp macro="" textlink="$X$78">
      <xdr:nvSpPr>
        <xdr:cNvPr id="37" name="TextBox 36">
          <a:extLst>
            <a:ext uri="{FF2B5EF4-FFF2-40B4-BE49-F238E27FC236}">
              <a16:creationId xmlns:a16="http://schemas.microsoft.com/office/drawing/2014/main" id="{62442D0B-59E5-4264-912D-EFDD72D0A42C}"/>
            </a:ext>
          </a:extLst>
        </xdr:cNvPr>
        <xdr:cNvSpPr txBox="1"/>
      </xdr:nvSpPr>
      <xdr:spPr>
        <a:xfrm>
          <a:off x="10304690" y="1558290"/>
          <a:ext cx="778089" cy="19240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square" rtlCol="0" anchor="ctr">
          <a:noAutofit/>
        </a:bodyPr>
        <a:lstStyle/>
        <a:p>
          <a:pPr algn="ctr"/>
          <a:fld id="{C2667DF2-BC25-42D1-A78C-5D57D7B8B6A0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
 Brian</a:t>
          </a:fld>
          <a:endParaRPr lang="en-GB" sz="1100"/>
        </a:p>
      </xdr:txBody>
    </xdr:sp>
    <xdr:clientData/>
  </xdr:twoCellAnchor>
  <xdr:twoCellAnchor editAs="absolute">
    <xdr:from>
      <xdr:col>8</xdr:col>
      <xdr:colOff>1804580</xdr:colOff>
      <xdr:row>7</xdr:row>
      <xdr:rowOff>222885</xdr:rowOff>
    </xdr:from>
    <xdr:to>
      <xdr:col>9</xdr:col>
      <xdr:colOff>1259236</xdr:colOff>
      <xdr:row>27</xdr:row>
      <xdr:rowOff>157248</xdr:rowOff>
    </xdr:to>
    <xdr:sp macro="" textlink="$U$78">
      <xdr:nvSpPr>
        <xdr:cNvPr id="38" name="TextBox 37">
          <a:extLst>
            <a:ext uri="{FF2B5EF4-FFF2-40B4-BE49-F238E27FC236}">
              <a16:creationId xmlns:a16="http://schemas.microsoft.com/office/drawing/2014/main" id="{71089FB9-3F83-4744-9255-317337FA0149}"/>
            </a:ext>
          </a:extLst>
        </xdr:cNvPr>
        <xdr:cNvSpPr txBox="1"/>
      </xdr:nvSpPr>
      <xdr:spPr>
        <a:xfrm>
          <a:off x="10986680" y="1308735"/>
          <a:ext cx="1302506" cy="2410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square" rtlCol="0" anchor="ctr">
          <a:noAutofit/>
        </a:bodyPr>
        <a:lstStyle/>
        <a:p>
          <a:pPr algn="ctr"/>
          <a:fld id="{7EDF94A3-F9E7-4C90-B096-A41866BCF486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
 Chloe
 Mary
 Norman</a:t>
          </a:fld>
          <a:endParaRPr lang="en-GB" sz="1100"/>
        </a:p>
      </xdr:txBody>
    </xdr:sp>
    <xdr:clientData/>
  </xdr:twoCellAnchor>
  <xdr:twoCellAnchor>
    <xdr:from>
      <xdr:col>11</xdr:col>
      <xdr:colOff>121920</xdr:colOff>
      <xdr:row>1</xdr:row>
      <xdr:rowOff>0</xdr:rowOff>
    </xdr:from>
    <xdr:to>
      <xdr:col>12</xdr:col>
      <xdr:colOff>647700</xdr:colOff>
      <xdr:row>2</xdr:row>
      <xdr:rowOff>231648</xdr:rowOff>
    </xdr:to>
    <xdr:grpSp>
      <xdr:nvGrpSpPr>
        <xdr:cNvPr id="30" name="Group 29">
          <a:hlinkClick xmlns:r="http://schemas.openxmlformats.org/officeDocument/2006/relationships" r:id="rId5" tooltip="Go to"/>
          <a:extLst>
            <a:ext uri="{FF2B5EF4-FFF2-40B4-BE49-F238E27FC236}">
              <a16:creationId xmlns:a16="http://schemas.microsoft.com/office/drawing/2014/main" id="{E84C27AF-244B-466F-8946-5E6F60131C84}"/>
            </a:ext>
          </a:extLst>
        </xdr:cNvPr>
        <xdr:cNvGrpSpPr/>
      </xdr:nvGrpSpPr>
      <xdr:grpSpPr>
        <a:xfrm>
          <a:off x="13085445" y="85725"/>
          <a:ext cx="1116330" cy="479298"/>
          <a:chOff x="10858500" y="175260"/>
          <a:chExt cx="1157622" cy="504381"/>
        </a:xfrm>
      </xdr:grpSpPr>
      <xdr:sp macro="" textlink="">
        <xdr:nvSpPr>
          <xdr:cNvPr id="31" name="Rounded Rectangle 2">
            <a:hlinkClick xmlns:r="http://schemas.openxmlformats.org/officeDocument/2006/relationships" r:id="rId5" tooltip="Go to"/>
            <a:extLst>
              <a:ext uri="{FF2B5EF4-FFF2-40B4-BE49-F238E27FC236}">
                <a16:creationId xmlns:a16="http://schemas.microsoft.com/office/drawing/2014/main" id="{0C3AC86B-6892-40A1-B613-2D4A9E98CC06}"/>
              </a:ext>
            </a:extLst>
          </xdr:cNvPr>
          <xdr:cNvSpPr/>
        </xdr:nvSpPr>
        <xdr:spPr>
          <a:xfrm>
            <a:off x="10858500" y="175260"/>
            <a:ext cx="1157622" cy="504381"/>
          </a:xfrm>
          <a:prstGeom prst="roundRect">
            <a:avLst/>
          </a:prstGeom>
          <a:solidFill>
            <a:schemeClr val="bg1">
              <a:lumMod val="75000"/>
            </a:schemeClr>
          </a:solidFill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pic>
        <xdr:nvPicPr>
          <xdr:cNvPr id="32" name="Picture 31" descr="http://swiss-delicious.com/images/1024/icons/back.png">
            <a:hlinkClick xmlns:r="http://schemas.openxmlformats.org/officeDocument/2006/relationships" r:id="rId5" tooltip="Go to"/>
            <a:extLst>
              <a:ext uri="{FF2B5EF4-FFF2-40B4-BE49-F238E27FC236}">
                <a16:creationId xmlns:a16="http://schemas.microsoft.com/office/drawing/2014/main" id="{E91198BD-3628-450C-B27C-01EC8D7A924C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6" cstate="print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289" t="21508" r="18116" b="22717"/>
          <a:stretch/>
        </xdr:blipFill>
        <xdr:spPr bwMode="auto">
          <a:xfrm>
            <a:off x="10914406" y="198781"/>
            <a:ext cx="496171" cy="4604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9" name="TextBox 38">
            <a:hlinkClick xmlns:r="http://schemas.openxmlformats.org/officeDocument/2006/relationships" r:id="rId5" tooltip="Go to"/>
            <a:extLst>
              <a:ext uri="{FF2B5EF4-FFF2-40B4-BE49-F238E27FC236}">
                <a16:creationId xmlns:a16="http://schemas.microsoft.com/office/drawing/2014/main" id="{54BE602D-5A3D-440D-A36A-BDE4C643B0ED}"/>
              </a:ext>
            </a:extLst>
          </xdr:cNvPr>
          <xdr:cNvSpPr txBox="1"/>
        </xdr:nvSpPr>
        <xdr:spPr>
          <a:xfrm>
            <a:off x="11338438" y="220816"/>
            <a:ext cx="671526" cy="4338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tr-TR" sz="1000" b="1" i="1"/>
              <a:t>Back</a:t>
            </a:r>
            <a:r>
              <a:rPr lang="tr-TR" sz="1000" b="1" i="1" baseline="0"/>
              <a:t> to </a:t>
            </a:r>
          </a:p>
          <a:p>
            <a:pPr algn="ctr"/>
            <a:r>
              <a:rPr lang="en-US" sz="1000" b="1" i="1" baseline="0"/>
              <a:t>Menu</a:t>
            </a:r>
            <a:endParaRPr lang="tr-TR" sz="1000" b="1" i="1"/>
          </a:p>
        </xdr:txBody>
      </xdr:sp>
    </xdr:grpSp>
    <xdr:clientData/>
  </xdr:twoCellAnchor>
  <xdr:oneCellAnchor>
    <xdr:from>
      <xdr:col>11</xdr:col>
      <xdr:colOff>137160</xdr:colOff>
      <xdr:row>5</xdr:row>
      <xdr:rowOff>11447</xdr:rowOff>
    </xdr:from>
    <xdr:ext cx="2080260" cy="1645817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76FE2FBA-BBE3-4E9F-8C2D-09B92A886985}"/>
            </a:ext>
          </a:extLst>
        </xdr:cNvPr>
        <xdr:cNvSpPr txBox="1"/>
      </xdr:nvSpPr>
      <xdr:spPr>
        <a:xfrm>
          <a:off x="13100685" y="763922"/>
          <a:ext cx="2080260" cy="1645817"/>
        </a:xfrm>
        <a:prstGeom prst="rect">
          <a:avLst/>
        </a:prstGeom>
        <a:solidFill>
          <a:srgbClr val="FFE699"/>
        </a:solidFill>
        <a:ln w="3175" cmpd="sng">
          <a:solidFill>
            <a:schemeClr val="bg1">
              <a:lumMod val="75000"/>
            </a:schemeClr>
          </a:solidFill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72000" rIns="36000" bIns="72000" rtlCol="0" anchor="ctr">
          <a:spAutoFit/>
        </a:bodyPr>
        <a:lstStyle/>
        <a:p>
          <a:pPr marL="0" indent="0" algn="l">
            <a:lnSpc>
              <a:spcPts val="1100"/>
            </a:lnSpc>
            <a:spcAft>
              <a:spcPts val="1200"/>
            </a:spcAft>
            <a:buFont typeface="Arial" panose="020B0604020202020204" pitchFamily="34" charset="0"/>
            <a:buNone/>
          </a:pPr>
          <a:r>
            <a:rPr lang="en-US" sz="1000" b="1" i="1" baseline="0">
              <a:solidFill>
                <a:schemeClr val="tx1">
                  <a:lumMod val="85000"/>
                  <a:lumOff val="15000"/>
                </a:schemeClr>
              </a:solidFill>
            </a:rPr>
            <a:t>HOW TO USE THIS TEMPLATE</a:t>
          </a:r>
        </a:p>
        <a:p>
          <a:pPr marL="108000" indent="-108000" algn="l">
            <a:lnSpc>
              <a:spcPts val="1100"/>
            </a:lnSpc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en-US" sz="1000" b="0" i="1" baseline="0">
              <a:solidFill>
                <a:schemeClr val="tx1">
                  <a:lumMod val="85000"/>
                  <a:lumOff val="15000"/>
                </a:schemeClr>
              </a:solidFill>
            </a:rPr>
            <a:t>The linear model of 4 circle venn diagram is best used to compare data sets with </a:t>
          </a:r>
          <a:r>
            <a:rPr lang="en-US" sz="1000" b="1" i="1" baseline="0">
              <a:solidFill>
                <a:schemeClr val="tx1">
                  <a:lumMod val="85000"/>
                  <a:lumOff val="15000"/>
                </a:schemeClr>
              </a:solidFill>
            </a:rPr>
            <a:t>only two-way intersections</a:t>
          </a:r>
          <a:r>
            <a:rPr lang="en-US" sz="1000" b="0" i="1" baseline="0">
              <a:solidFill>
                <a:schemeClr val="tx1">
                  <a:lumMod val="85000"/>
                  <a:lumOff val="15000"/>
                </a:schemeClr>
              </a:solidFill>
            </a:rPr>
            <a:t>.</a:t>
          </a:r>
        </a:p>
        <a:p>
          <a:pPr marL="108000" indent="-108000" algn="l">
            <a:lnSpc>
              <a:spcPts val="1100"/>
            </a:lnSpc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en-US" sz="1000" b="0" i="1" baseline="0">
              <a:solidFill>
                <a:schemeClr val="tx1">
                  <a:lumMod val="85000"/>
                  <a:lumOff val="15000"/>
                </a:schemeClr>
              </a:solidFill>
            </a:rPr>
            <a:t>You can, however, include data that are present in </a:t>
          </a:r>
          <a:r>
            <a:rPr lang="en-US" sz="1000" b="1" i="1" baseline="0">
              <a:solidFill>
                <a:schemeClr val="tx1">
                  <a:lumMod val="85000"/>
                  <a:lumOff val="15000"/>
                </a:schemeClr>
              </a:solidFill>
            </a:rPr>
            <a:t>3 or all 4 columns</a:t>
          </a:r>
          <a:r>
            <a:rPr lang="en-US" sz="1000" b="0" i="1" baseline="0">
              <a:solidFill>
                <a:schemeClr val="tx1">
                  <a:lumMod val="85000"/>
                  <a:lumOff val="15000"/>
                </a:schemeClr>
              </a:solidFill>
            </a:rPr>
            <a:t>, but the model will simply show them in separate intersections.</a:t>
          </a:r>
        </a:p>
      </xdr:txBody>
    </xdr:sp>
    <xdr:clientData fPrint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40</xdr:row>
      <xdr:rowOff>38100</xdr:rowOff>
    </xdr:from>
    <xdr:ext cx="791490" cy="200756"/>
    <xdr:sp macro="" textlink="">
      <xdr:nvSpPr>
        <xdr:cNvPr id="2" name="Rectangle 1">
          <a:hlinkClick xmlns:r="http://schemas.openxmlformats.org/officeDocument/2006/relationships" r:id="rId1" tooltip="Terms of Use"/>
          <a:extLst>
            <a:ext uri="{FF2B5EF4-FFF2-40B4-BE49-F238E27FC236}">
              <a16:creationId xmlns:a16="http://schemas.microsoft.com/office/drawing/2014/main" id="{49A91DC3-2EA0-4B79-B18F-4AF1DE44AE48}"/>
            </a:ext>
          </a:extLst>
        </xdr:cNvPr>
        <xdr:cNvSpPr/>
      </xdr:nvSpPr>
      <xdr:spPr>
        <a:xfrm>
          <a:off x="360045" y="9555480"/>
          <a:ext cx="791490" cy="20075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18000" rIns="36000" bIns="18000" rtlCol="0" anchor="t">
          <a:spAutoFit/>
        </a:bodyPr>
        <a:lstStyle/>
        <a:p>
          <a:pPr algn="l"/>
          <a:r>
            <a:rPr lang="tr-TR" sz="1050" i="1" u="sng">
              <a:solidFill>
                <a:schemeClr val="bg1">
                  <a:lumMod val="95000"/>
                </a:schemeClr>
              </a:solidFill>
            </a:rPr>
            <a:t>Terms</a:t>
          </a:r>
          <a:r>
            <a:rPr lang="tr-TR" sz="1050" u="sng">
              <a:solidFill>
                <a:schemeClr val="bg1">
                  <a:lumMod val="95000"/>
                </a:schemeClr>
              </a:solidFill>
            </a:rPr>
            <a:t> of </a:t>
          </a:r>
          <a:r>
            <a:rPr lang="tr-TR" sz="1050" i="1" u="sng">
              <a:solidFill>
                <a:schemeClr val="bg1">
                  <a:lumMod val="95000"/>
                </a:schemeClr>
              </a:solidFill>
            </a:rPr>
            <a:t>Use</a:t>
          </a:r>
        </a:p>
      </xdr:txBody>
    </xdr:sp>
    <xdr:clientData fPrintsWithSheet="0"/>
  </xdr:oneCellAnchor>
  <xdr:oneCellAnchor>
    <xdr:from>
      <xdr:col>8</xdr:col>
      <xdr:colOff>1409700</xdr:colOff>
      <xdr:row>40</xdr:row>
      <xdr:rowOff>38100</xdr:rowOff>
    </xdr:from>
    <xdr:ext cx="1711485" cy="208578"/>
    <xdr:sp macro="" textlink="">
      <xdr:nvSpPr>
        <xdr:cNvPr id="3" name="Rectangle 2">
          <a:hlinkClick xmlns:r="http://schemas.openxmlformats.org/officeDocument/2006/relationships" r:id="rId2" tooltip="Someka Excel Solutions"/>
          <a:extLst>
            <a:ext uri="{FF2B5EF4-FFF2-40B4-BE49-F238E27FC236}">
              <a16:creationId xmlns:a16="http://schemas.microsoft.com/office/drawing/2014/main" id="{BDD2E64E-E12D-440A-899A-D2CD9F72395A}"/>
            </a:ext>
          </a:extLst>
        </xdr:cNvPr>
        <xdr:cNvSpPr/>
      </xdr:nvSpPr>
      <xdr:spPr>
        <a:xfrm>
          <a:off x="11315700" y="9555480"/>
          <a:ext cx="1711485" cy="20857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18000" rIns="36000" bIns="18000" rtlCol="0" anchor="t">
          <a:spAutoFit/>
        </a:bodyPr>
        <a:lstStyle/>
        <a:p>
          <a:pPr algn="l"/>
          <a:r>
            <a:rPr lang="tr-TR" sz="1100" i="0" u="none">
              <a:solidFill>
                <a:schemeClr val="bg1">
                  <a:lumMod val="95000"/>
                </a:schemeClr>
              </a:solidFill>
            </a:rPr>
            <a:t>Developed</a:t>
          </a:r>
          <a:r>
            <a:rPr lang="tr-TR" sz="1100" i="1" u="none">
              <a:solidFill>
                <a:schemeClr val="bg1">
                  <a:lumMod val="95000"/>
                </a:schemeClr>
              </a:solidFill>
            </a:rPr>
            <a:t> by someka.net ©</a:t>
          </a:r>
        </a:p>
      </xdr:txBody>
    </xdr:sp>
    <xdr:clientData/>
  </xdr:oneCellAnchor>
  <xdr:oneCellAnchor>
    <xdr:from>
      <xdr:col>11</xdr:col>
      <xdr:colOff>150494</xdr:colOff>
      <xdr:row>5</xdr:row>
      <xdr:rowOff>19102</xdr:rowOff>
    </xdr:from>
    <xdr:ext cx="2295525" cy="172276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3B8A54D-DA29-4692-8FEC-F8D51E83AE99}"/>
            </a:ext>
          </a:extLst>
        </xdr:cNvPr>
        <xdr:cNvSpPr txBox="1"/>
      </xdr:nvSpPr>
      <xdr:spPr>
        <a:xfrm>
          <a:off x="12990194" y="771577"/>
          <a:ext cx="2295525" cy="1722761"/>
        </a:xfrm>
        <a:prstGeom prst="rect">
          <a:avLst/>
        </a:prstGeom>
        <a:solidFill>
          <a:srgbClr val="FFE699"/>
        </a:solidFill>
        <a:ln w="3175" cmpd="sng">
          <a:solidFill>
            <a:schemeClr val="bg1">
              <a:lumMod val="75000"/>
            </a:schemeClr>
          </a:solidFill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72000" rIns="36000" bIns="72000" rtlCol="0" anchor="ctr">
          <a:spAutoFit/>
        </a:bodyPr>
        <a:lstStyle/>
        <a:p>
          <a:pPr marL="0" indent="0" algn="l">
            <a:lnSpc>
              <a:spcPts val="1100"/>
            </a:lnSpc>
            <a:spcAft>
              <a:spcPts val="1200"/>
            </a:spcAft>
            <a:buFont typeface="Arial" panose="020B0604020202020204" pitchFamily="34" charset="0"/>
            <a:buNone/>
          </a:pPr>
          <a:r>
            <a:rPr lang="en-US" sz="1000" b="1" i="1" baseline="0">
              <a:solidFill>
                <a:schemeClr val="tx1">
                  <a:lumMod val="85000"/>
                  <a:lumOff val="15000"/>
                </a:schemeClr>
              </a:solidFill>
            </a:rPr>
            <a:t>HOW TO USE THIS TEMPLATE</a:t>
          </a:r>
        </a:p>
        <a:p>
          <a:pPr marL="108000" indent="-108000" algn="l">
            <a:lnSpc>
              <a:spcPts val="1100"/>
            </a:lnSpc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en-US" sz="1000" b="0" i="1" baseline="0">
              <a:solidFill>
                <a:schemeClr val="tx1">
                  <a:lumMod val="85000"/>
                  <a:lumOff val="15000"/>
                </a:schemeClr>
              </a:solidFill>
            </a:rPr>
            <a:t>The flower venn diagram can be used for all kinds of comparisons between </a:t>
          </a:r>
          <a:r>
            <a:rPr lang="en-US" sz="1000" b="1" i="1" baseline="0">
              <a:solidFill>
                <a:schemeClr val="tx1">
                  <a:lumMod val="85000"/>
                  <a:lumOff val="15000"/>
                </a:schemeClr>
              </a:solidFill>
            </a:rPr>
            <a:t>4 data sets</a:t>
          </a:r>
          <a:r>
            <a:rPr lang="en-US" sz="1000" b="0" i="1" baseline="0">
              <a:solidFill>
                <a:schemeClr val="tx1">
                  <a:lumMod val="85000"/>
                  <a:lumOff val="15000"/>
                </a:schemeClr>
              </a:solidFill>
            </a:rPr>
            <a:t>.</a:t>
          </a:r>
        </a:p>
        <a:p>
          <a:pPr marL="108000" indent="-108000" algn="l">
            <a:lnSpc>
              <a:spcPts val="1100"/>
            </a:lnSpc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en-US" sz="1000" b="0" i="1" baseline="0">
              <a:solidFill>
                <a:schemeClr val="tx1">
                  <a:lumMod val="85000"/>
                  <a:lumOff val="15000"/>
                </a:schemeClr>
              </a:solidFill>
            </a:rPr>
            <a:t>You simply need to add data to the table and you will see the diagram </a:t>
          </a:r>
          <a:r>
            <a:rPr lang="en-US" sz="1000" b="1" i="1" baseline="0">
              <a:solidFill>
                <a:schemeClr val="tx1">
                  <a:lumMod val="85000"/>
                  <a:lumOff val="15000"/>
                </a:schemeClr>
              </a:solidFill>
            </a:rPr>
            <a:t>update automatically</a:t>
          </a:r>
          <a:r>
            <a:rPr lang="en-US" sz="1000" b="0" i="1" baseline="0">
              <a:solidFill>
                <a:schemeClr val="tx1">
                  <a:lumMod val="85000"/>
                  <a:lumOff val="15000"/>
                </a:schemeClr>
              </a:solidFill>
            </a:rPr>
            <a:t>.</a:t>
          </a:r>
        </a:p>
        <a:p>
          <a:pPr marL="108000" indent="-108000" algn="l">
            <a:lnSpc>
              <a:spcPts val="1100"/>
            </a:lnSpc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en-US" sz="1000" b="0" i="1" baseline="0">
              <a:solidFill>
                <a:schemeClr val="tx1">
                  <a:lumMod val="85000"/>
                  <a:lumOff val="15000"/>
                </a:schemeClr>
              </a:solidFill>
            </a:rPr>
            <a:t>This is </a:t>
          </a:r>
          <a:r>
            <a:rPr lang="en-US" sz="1000" b="1" i="1" baseline="0">
              <a:solidFill>
                <a:schemeClr val="tx1">
                  <a:lumMod val="85000"/>
                  <a:lumOff val="15000"/>
                </a:schemeClr>
              </a:solidFill>
            </a:rPr>
            <a:t>the most inclusive model </a:t>
          </a:r>
          <a:r>
            <a:rPr lang="en-US" sz="1000" b="0" i="1" baseline="0">
              <a:solidFill>
                <a:schemeClr val="tx1">
                  <a:lumMod val="85000"/>
                  <a:lumOff val="15000"/>
                </a:schemeClr>
              </a:solidFill>
            </a:rPr>
            <a:t>of all venn models.</a:t>
          </a:r>
        </a:p>
      </xdr:txBody>
    </xdr:sp>
    <xdr:clientData fPrintsWithSheet="0"/>
  </xdr:oneCellAnchor>
  <xdr:twoCellAnchor editAs="absolute">
    <xdr:from>
      <xdr:col>8</xdr:col>
      <xdr:colOff>727710</xdr:colOff>
      <xdr:row>1</xdr:row>
      <xdr:rowOff>9525</xdr:rowOff>
    </xdr:from>
    <xdr:to>
      <xdr:col>9</xdr:col>
      <xdr:colOff>390524</xdr:colOff>
      <xdr:row>2</xdr:row>
      <xdr:rowOff>295402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4197F33-4A0E-4CA9-B6E2-638D676123E5}"/>
            </a:ext>
          </a:extLst>
        </xdr:cNvPr>
        <xdr:cNvSpPr txBox="1"/>
      </xdr:nvSpPr>
      <xdr:spPr>
        <a:xfrm>
          <a:off x="10176510" y="93345"/>
          <a:ext cx="1483994" cy="5373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GB" sz="900">
              <a:solidFill>
                <a:schemeClr val="bg1"/>
              </a:solidFill>
            </a:rPr>
            <a:t> Unique Excel templates →</a:t>
          </a:r>
        </a:p>
        <a:p>
          <a:pPr algn="l"/>
          <a:endParaRPr lang="en-GB" sz="900">
            <a:solidFill>
              <a:schemeClr val="bg1"/>
            </a:solidFill>
          </a:endParaRPr>
        </a:p>
        <a:p>
          <a:pPr algn="l"/>
          <a:r>
            <a:rPr lang="en-GB" sz="900" i="1">
              <a:solidFill>
                <a:schemeClr val="bg1"/>
              </a:solidFill>
            </a:rPr>
            <a:t>Contact: info@someka.net</a:t>
          </a:r>
        </a:p>
      </xdr:txBody>
    </xdr:sp>
    <xdr:clientData/>
  </xdr:twoCellAnchor>
  <xdr:twoCellAnchor editAs="absolute">
    <xdr:from>
      <xdr:col>9</xdr:col>
      <xdr:colOff>419100</xdr:colOff>
      <xdr:row>1</xdr:row>
      <xdr:rowOff>47625</xdr:rowOff>
    </xdr:from>
    <xdr:to>
      <xdr:col>10</xdr:col>
      <xdr:colOff>466</xdr:colOff>
      <xdr:row>2</xdr:row>
      <xdr:rowOff>244684</xdr:rowOff>
    </xdr:to>
    <xdr:pic>
      <xdr:nvPicPr>
        <xdr:cNvPr id="6" name="Picture 5">
          <a:hlinkClick xmlns:r="http://schemas.openxmlformats.org/officeDocument/2006/relationships" r:id="rId2" tooltip="Someka"/>
          <a:extLst>
            <a:ext uri="{FF2B5EF4-FFF2-40B4-BE49-F238E27FC236}">
              <a16:creationId xmlns:a16="http://schemas.microsoft.com/office/drawing/2014/main" id="{52329F37-451D-4B3C-84E2-820C86C0A2B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829" b="33829"/>
        <a:stretch/>
      </xdr:blipFill>
      <xdr:spPr>
        <a:xfrm>
          <a:off x="11689080" y="131445"/>
          <a:ext cx="1372066" cy="448519"/>
        </a:xfrm>
        <a:prstGeom prst="rect">
          <a:avLst/>
        </a:prstGeom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</xdr:col>
      <xdr:colOff>60960</xdr:colOff>
      <xdr:row>1</xdr:row>
      <xdr:rowOff>40005</xdr:rowOff>
    </xdr:from>
    <xdr:to>
      <xdr:col>2</xdr:col>
      <xdr:colOff>413385</xdr:colOff>
      <xdr:row>2</xdr:row>
      <xdr:rowOff>230505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D1136B2-CD56-44A5-B9F3-67DEBD7398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20040" y="123825"/>
          <a:ext cx="443865" cy="441960"/>
        </a:xfrm>
        <a:prstGeom prst="rect">
          <a:avLst/>
        </a:prstGeom>
      </xdr:spPr>
    </xdr:pic>
    <xdr:clientData/>
  </xdr:twoCellAnchor>
  <xdr:twoCellAnchor>
    <xdr:from>
      <xdr:col>11</xdr:col>
      <xdr:colOff>121920</xdr:colOff>
      <xdr:row>1</xdr:row>
      <xdr:rowOff>0</xdr:rowOff>
    </xdr:from>
    <xdr:to>
      <xdr:col>12</xdr:col>
      <xdr:colOff>647700</xdr:colOff>
      <xdr:row>2</xdr:row>
      <xdr:rowOff>231648</xdr:rowOff>
    </xdr:to>
    <xdr:grpSp>
      <xdr:nvGrpSpPr>
        <xdr:cNvPr id="29" name="Group 28">
          <a:hlinkClick xmlns:r="http://schemas.openxmlformats.org/officeDocument/2006/relationships" r:id="rId5" tooltip="Go to"/>
          <a:extLst>
            <a:ext uri="{FF2B5EF4-FFF2-40B4-BE49-F238E27FC236}">
              <a16:creationId xmlns:a16="http://schemas.microsoft.com/office/drawing/2014/main" id="{27287B26-4D6F-4D29-8A29-B104C0BD21FF}"/>
            </a:ext>
          </a:extLst>
        </xdr:cNvPr>
        <xdr:cNvGrpSpPr/>
      </xdr:nvGrpSpPr>
      <xdr:grpSpPr>
        <a:xfrm>
          <a:off x="13885545" y="85725"/>
          <a:ext cx="1159193" cy="484061"/>
          <a:chOff x="10858500" y="175260"/>
          <a:chExt cx="1157622" cy="504381"/>
        </a:xfrm>
      </xdr:grpSpPr>
      <xdr:sp macro="" textlink="">
        <xdr:nvSpPr>
          <xdr:cNvPr id="30" name="Rounded Rectangle 2">
            <a:hlinkClick xmlns:r="http://schemas.openxmlformats.org/officeDocument/2006/relationships" r:id="rId5" tooltip="Go to"/>
            <a:extLst>
              <a:ext uri="{FF2B5EF4-FFF2-40B4-BE49-F238E27FC236}">
                <a16:creationId xmlns:a16="http://schemas.microsoft.com/office/drawing/2014/main" id="{DFF7CF49-E31C-4683-A966-FD367E0846ED}"/>
              </a:ext>
            </a:extLst>
          </xdr:cNvPr>
          <xdr:cNvSpPr/>
        </xdr:nvSpPr>
        <xdr:spPr>
          <a:xfrm>
            <a:off x="10858500" y="175260"/>
            <a:ext cx="1157622" cy="504381"/>
          </a:xfrm>
          <a:prstGeom prst="roundRect">
            <a:avLst/>
          </a:prstGeom>
          <a:solidFill>
            <a:schemeClr val="bg1">
              <a:lumMod val="75000"/>
            </a:schemeClr>
          </a:solidFill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pic>
        <xdr:nvPicPr>
          <xdr:cNvPr id="31" name="Picture 30" descr="http://swiss-delicious.com/images/1024/icons/back.png">
            <a:hlinkClick xmlns:r="http://schemas.openxmlformats.org/officeDocument/2006/relationships" r:id="rId5" tooltip="Go to"/>
            <a:extLst>
              <a:ext uri="{FF2B5EF4-FFF2-40B4-BE49-F238E27FC236}">
                <a16:creationId xmlns:a16="http://schemas.microsoft.com/office/drawing/2014/main" id="{C1C739D6-44FD-45FF-9AA0-E3F1CD6CC69A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6" cstate="print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289" t="21508" r="18116" b="22717"/>
          <a:stretch/>
        </xdr:blipFill>
        <xdr:spPr bwMode="auto">
          <a:xfrm>
            <a:off x="10914406" y="198781"/>
            <a:ext cx="496171" cy="4604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2" name="TextBox 31">
            <a:hlinkClick xmlns:r="http://schemas.openxmlformats.org/officeDocument/2006/relationships" r:id="rId5" tooltip="Go to"/>
            <a:extLst>
              <a:ext uri="{FF2B5EF4-FFF2-40B4-BE49-F238E27FC236}">
                <a16:creationId xmlns:a16="http://schemas.microsoft.com/office/drawing/2014/main" id="{47D59912-CEC7-4307-AE35-930BCCEA330B}"/>
              </a:ext>
            </a:extLst>
          </xdr:cNvPr>
          <xdr:cNvSpPr txBox="1"/>
        </xdr:nvSpPr>
        <xdr:spPr>
          <a:xfrm>
            <a:off x="11338438" y="220816"/>
            <a:ext cx="671526" cy="4338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tr-TR" sz="1000" b="1" i="1"/>
              <a:t>Back</a:t>
            </a:r>
            <a:r>
              <a:rPr lang="tr-TR" sz="1000" b="1" i="1" baseline="0"/>
              <a:t> to </a:t>
            </a:r>
          </a:p>
          <a:p>
            <a:pPr algn="ctr"/>
            <a:r>
              <a:rPr lang="en-US" sz="1000" b="1" i="1" baseline="0"/>
              <a:t>Menu</a:t>
            </a:r>
            <a:endParaRPr lang="tr-TR" sz="1000" b="1" i="1"/>
          </a:p>
        </xdr:txBody>
      </xdr:sp>
    </xdr:grpSp>
    <xdr:clientData/>
  </xdr:twoCellAnchor>
  <xdr:twoCellAnchor editAs="absolute">
    <xdr:from>
      <xdr:col>6</xdr:col>
      <xdr:colOff>1668781</xdr:colOff>
      <xdr:row>11</xdr:row>
      <xdr:rowOff>118108</xdr:rowOff>
    </xdr:from>
    <xdr:to>
      <xdr:col>9</xdr:col>
      <xdr:colOff>929641</xdr:colOff>
      <xdr:row>30</xdr:row>
      <xdr:rowOff>125728</xdr:rowOff>
    </xdr:to>
    <xdr:sp macro="" textlink="">
      <xdr:nvSpPr>
        <xdr:cNvPr id="33" name="Oval 32">
          <a:extLst>
            <a:ext uri="{FF2B5EF4-FFF2-40B4-BE49-F238E27FC236}">
              <a16:creationId xmlns:a16="http://schemas.microsoft.com/office/drawing/2014/main" id="{B9145670-3E96-43F9-AF4A-C2C65338959A}"/>
            </a:ext>
          </a:extLst>
        </xdr:cNvPr>
        <xdr:cNvSpPr/>
      </xdr:nvSpPr>
      <xdr:spPr>
        <a:xfrm rot="19290552">
          <a:off x="7475221" y="2118358"/>
          <a:ext cx="4724400" cy="2270760"/>
        </a:xfrm>
        <a:prstGeom prst="ellipse">
          <a:avLst/>
        </a:prstGeom>
        <a:solidFill>
          <a:srgbClr val="00A84C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absolute">
    <xdr:from>
      <xdr:col>7</xdr:col>
      <xdr:colOff>731522</xdr:colOff>
      <xdr:row>14</xdr:row>
      <xdr:rowOff>87628</xdr:rowOff>
    </xdr:from>
    <xdr:to>
      <xdr:col>10</xdr:col>
      <xdr:colOff>3812</xdr:colOff>
      <xdr:row>33</xdr:row>
      <xdr:rowOff>182878</xdr:rowOff>
    </xdr:to>
    <xdr:sp macro="" textlink="">
      <xdr:nvSpPr>
        <xdr:cNvPr id="35" name="Oval 34">
          <a:extLst>
            <a:ext uri="{FF2B5EF4-FFF2-40B4-BE49-F238E27FC236}">
              <a16:creationId xmlns:a16="http://schemas.microsoft.com/office/drawing/2014/main" id="{34859C43-07D9-4418-AC64-E45EA59F1A52}"/>
            </a:ext>
          </a:extLst>
        </xdr:cNvPr>
        <xdr:cNvSpPr/>
      </xdr:nvSpPr>
      <xdr:spPr>
        <a:xfrm rot="19290552">
          <a:off x="8359142" y="2842258"/>
          <a:ext cx="4724400" cy="2270760"/>
        </a:xfrm>
        <a:prstGeom prst="ellipse">
          <a:avLst/>
        </a:prstGeom>
        <a:solidFill>
          <a:srgbClr val="C0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absolute">
    <xdr:from>
      <xdr:col>6</xdr:col>
      <xdr:colOff>1028701</xdr:colOff>
      <xdr:row>11</xdr:row>
      <xdr:rowOff>118108</xdr:rowOff>
    </xdr:from>
    <xdr:to>
      <xdr:col>9</xdr:col>
      <xdr:colOff>289561</xdr:colOff>
      <xdr:row>30</xdr:row>
      <xdr:rowOff>125728</xdr:rowOff>
    </xdr:to>
    <xdr:sp macro="" textlink="">
      <xdr:nvSpPr>
        <xdr:cNvPr id="36" name="Oval 35">
          <a:extLst>
            <a:ext uri="{FF2B5EF4-FFF2-40B4-BE49-F238E27FC236}">
              <a16:creationId xmlns:a16="http://schemas.microsoft.com/office/drawing/2014/main" id="{97F174BB-994B-4A19-8DCF-0E0FBC8EE6A1}"/>
            </a:ext>
          </a:extLst>
        </xdr:cNvPr>
        <xdr:cNvSpPr/>
      </xdr:nvSpPr>
      <xdr:spPr>
        <a:xfrm rot="12839300">
          <a:off x="6835141" y="2118358"/>
          <a:ext cx="4724400" cy="2270760"/>
        </a:xfrm>
        <a:prstGeom prst="ellipse">
          <a:avLst/>
        </a:prstGeom>
        <a:solidFill>
          <a:srgbClr val="FFC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absolute">
    <xdr:from>
      <xdr:col>6</xdr:col>
      <xdr:colOff>213361</xdr:colOff>
      <xdr:row>14</xdr:row>
      <xdr:rowOff>179068</xdr:rowOff>
    </xdr:from>
    <xdr:to>
      <xdr:col>8</xdr:col>
      <xdr:colOff>1295401</xdr:colOff>
      <xdr:row>34</xdr:row>
      <xdr:rowOff>83818</xdr:rowOff>
    </xdr:to>
    <xdr:sp macro="" textlink="">
      <xdr:nvSpPr>
        <xdr:cNvPr id="37" name="Oval 36">
          <a:extLst>
            <a:ext uri="{FF2B5EF4-FFF2-40B4-BE49-F238E27FC236}">
              <a16:creationId xmlns:a16="http://schemas.microsoft.com/office/drawing/2014/main" id="{AECF730C-F42C-4CAF-BA90-DBA08BDC18DD}"/>
            </a:ext>
          </a:extLst>
        </xdr:cNvPr>
        <xdr:cNvSpPr/>
      </xdr:nvSpPr>
      <xdr:spPr>
        <a:xfrm rot="12839300">
          <a:off x="6019801" y="2933698"/>
          <a:ext cx="4724400" cy="2270760"/>
        </a:xfrm>
        <a:prstGeom prst="ellipse">
          <a:avLst/>
        </a:prstGeom>
        <a:solidFill>
          <a:srgbClr val="2E75B6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absolute">
    <xdr:from>
      <xdr:col>6</xdr:col>
      <xdr:colOff>1280503</xdr:colOff>
      <xdr:row>9</xdr:row>
      <xdr:rowOff>233764</xdr:rowOff>
    </xdr:from>
    <xdr:to>
      <xdr:col>7</xdr:col>
      <xdr:colOff>1408527</xdr:colOff>
      <xdr:row>13</xdr:row>
      <xdr:rowOff>136783</xdr:rowOff>
    </xdr:to>
    <xdr:sp macro="" textlink="$R$83">
      <xdr:nvSpPr>
        <xdr:cNvPr id="41" name="TextBox 40">
          <a:extLst>
            <a:ext uri="{FF2B5EF4-FFF2-40B4-BE49-F238E27FC236}">
              <a16:creationId xmlns:a16="http://schemas.microsoft.com/office/drawing/2014/main" id="{71C77394-EE4A-4A39-997B-5B08D5E059AE}"/>
            </a:ext>
          </a:extLst>
        </xdr:cNvPr>
        <xdr:cNvSpPr txBox="1"/>
      </xdr:nvSpPr>
      <xdr:spPr>
        <a:xfrm rot="17863583">
          <a:off x="7589970" y="1239497"/>
          <a:ext cx="893619" cy="18996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fld id="{5BB7961D-3AA1-4E01-8775-BBF0B044A795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
 Kyle
 John</a:t>
          </a:fld>
          <a:endParaRPr lang="en-GB" sz="1100"/>
        </a:p>
      </xdr:txBody>
    </xdr:sp>
    <xdr:clientData/>
  </xdr:twoCellAnchor>
  <xdr:twoCellAnchor editAs="absolute">
    <xdr:from>
      <xdr:col>8</xdr:col>
      <xdr:colOff>533610</xdr:colOff>
      <xdr:row>9</xdr:row>
      <xdr:rowOff>146249</xdr:rowOff>
    </xdr:from>
    <xdr:to>
      <xdr:col>9</xdr:col>
      <xdr:colOff>595045</xdr:colOff>
      <xdr:row>13</xdr:row>
      <xdr:rowOff>27700</xdr:rowOff>
    </xdr:to>
    <xdr:sp macro="" textlink="$S$83">
      <xdr:nvSpPr>
        <xdr:cNvPr id="42" name="TextBox 41">
          <a:extLst>
            <a:ext uri="{FF2B5EF4-FFF2-40B4-BE49-F238E27FC236}">
              <a16:creationId xmlns:a16="http://schemas.microsoft.com/office/drawing/2014/main" id="{D5D77D98-A458-473E-BD52-8C34B8EF02FF}"/>
            </a:ext>
          </a:extLst>
        </xdr:cNvPr>
        <xdr:cNvSpPr txBox="1"/>
      </xdr:nvSpPr>
      <xdr:spPr>
        <a:xfrm rot="4004139">
          <a:off x="10462927" y="1174492"/>
          <a:ext cx="872051" cy="1833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fld id="{DDCC78DA-BE86-4CAC-A748-4DF25953CD7E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
 Jack
 Harry
 Fred</a:t>
          </a:fld>
          <a:endParaRPr lang="en-GB" sz="1100"/>
        </a:p>
      </xdr:txBody>
    </xdr:sp>
    <xdr:clientData/>
  </xdr:twoCellAnchor>
  <xdr:twoCellAnchor editAs="absolute">
    <xdr:from>
      <xdr:col>6</xdr:col>
      <xdr:colOff>932517</xdr:colOff>
      <xdr:row>12</xdr:row>
      <xdr:rowOff>112740</xdr:rowOff>
    </xdr:from>
    <xdr:to>
      <xdr:col>6</xdr:col>
      <xdr:colOff>1654320</xdr:colOff>
      <xdr:row>32</xdr:row>
      <xdr:rowOff>132519</xdr:rowOff>
    </xdr:to>
    <xdr:sp macro="" textlink="$T$83">
      <xdr:nvSpPr>
        <xdr:cNvPr id="43" name="TextBox 42">
          <a:extLst>
            <a:ext uri="{FF2B5EF4-FFF2-40B4-BE49-F238E27FC236}">
              <a16:creationId xmlns:a16="http://schemas.microsoft.com/office/drawing/2014/main" id="{9CD2BE58-8D28-44EE-B278-6F97A5D9B9EF}"/>
            </a:ext>
          </a:extLst>
        </xdr:cNvPr>
        <xdr:cNvSpPr txBox="1"/>
      </xdr:nvSpPr>
      <xdr:spPr>
        <a:xfrm rot="20291708">
          <a:off x="6738957" y="2364450"/>
          <a:ext cx="721803" cy="24962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fld id="{014D7360-24B3-4173-913E-089CE1DD3D55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
 Kim
 Daisy</a:t>
          </a:fld>
          <a:endParaRPr lang="en-GB" sz="1100"/>
        </a:p>
      </xdr:txBody>
    </xdr:sp>
    <xdr:clientData/>
  </xdr:twoCellAnchor>
  <xdr:twoCellAnchor editAs="absolute">
    <xdr:from>
      <xdr:col>9</xdr:col>
      <xdr:colOff>199464</xdr:colOff>
      <xdr:row>11</xdr:row>
      <xdr:rowOff>192222</xdr:rowOff>
    </xdr:from>
    <xdr:to>
      <xdr:col>9</xdr:col>
      <xdr:colOff>1019997</xdr:colOff>
      <xdr:row>31</xdr:row>
      <xdr:rowOff>226997</xdr:rowOff>
    </xdr:to>
    <xdr:sp macro="" textlink="$U$83">
      <xdr:nvSpPr>
        <xdr:cNvPr id="44" name="TextBox 43">
          <a:extLst>
            <a:ext uri="{FF2B5EF4-FFF2-40B4-BE49-F238E27FC236}">
              <a16:creationId xmlns:a16="http://schemas.microsoft.com/office/drawing/2014/main" id="{2C54F8C0-E078-4B61-84BB-F2F149FBE219}"/>
            </a:ext>
          </a:extLst>
        </xdr:cNvPr>
        <xdr:cNvSpPr txBox="1"/>
      </xdr:nvSpPr>
      <xdr:spPr>
        <a:xfrm rot="1268527">
          <a:off x="11469444" y="2192472"/>
          <a:ext cx="820533" cy="2511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fld id="{DBA74E88-866A-4A53-9527-C21D961F39D7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
 Marco
 Witney</a:t>
          </a:fld>
          <a:endParaRPr lang="en-GB" sz="1100"/>
        </a:p>
      </xdr:txBody>
    </xdr:sp>
    <xdr:clientData/>
  </xdr:twoCellAnchor>
  <xdr:twoCellAnchor editAs="absolute">
    <xdr:from>
      <xdr:col>7</xdr:col>
      <xdr:colOff>1399552</xdr:colOff>
      <xdr:row>11</xdr:row>
      <xdr:rowOff>46903</xdr:rowOff>
    </xdr:from>
    <xdr:to>
      <xdr:col>8</xdr:col>
      <xdr:colOff>643152</xdr:colOff>
      <xdr:row>17</xdr:row>
      <xdr:rowOff>80464</xdr:rowOff>
    </xdr:to>
    <xdr:sp macro="" textlink="$V$83">
      <xdr:nvSpPr>
        <xdr:cNvPr id="45" name="TextBox 44">
          <a:extLst>
            <a:ext uri="{FF2B5EF4-FFF2-40B4-BE49-F238E27FC236}">
              <a16:creationId xmlns:a16="http://schemas.microsoft.com/office/drawing/2014/main" id="{775711AC-E654-43B2-9A6D-3DB8E2CD33AF}"/>
            </a:ext>
          </a:extLst>
        </xdr:cNvPr>
        <xdr:cNvSpPr txBox="1"/>
      </xdr:nvSpPr>
      <xdr:spPr>
        <a:xfrm rot="21424321">
          <a:off x="9027172" y="2047153"/>
          <a:ext cx="1015250" cy="15194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fld id="{1E239D76-E514-419C-A06A-E64DA7F16C85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
 Melis</a:t>
          </a:fld>
          <a:endParaRPr lang="en-GB" sz="1100"/>
        </a:p>
      </xdr:txBody>
    </xdr:sp>
    <xdr:clientData/>
  </xdr:twoCellAnchor>
  <xdr:twoCellAnchor editAs="absolute">
    <xdr:from>
      <xdr:col>6</xdr:col>
      <xdr:colOff>1339643</xdr:colOff>
      <xdr:row>13</xdr:row>
      <xdr:rowOff>7233</xdr:rowOff>
    </xdr:from>
    <xdr:to>
      <xdr:col>7</xdr:col>
      <xdr:colOff>880474</xdr:colOff>
      <xdr:row>16</xdr:row>
      <xdr:rowOff>99708</xdr:rowOff>
    </xdr:to>
    <xdr:sp macro="" textlink="$W$83">
      <xdr:nvSpPr>
        <xdr:cNvPr id="46" name="TextBox 45">
          <a:extLst>
            <a:ext uri="{FF2B5EF4-FFF2-40B4-BE49-F238E27FC236}">
              <a16:creationId xmlns:a16="http://schemas.microsoft.com/office/drawing/2014/main" id="{1346FE8C-65A1-4692-91C8-DD7A60906809}"/>
            </a:ext>
          </a:extLst>
        </xdr:cNvPr>
        <xdr:cNvSpPr txBox="1"/>
      </xdr:nvSpPr>
      <xdr:spPr>
        <a:xfrm rot="18076450">
          <a:off x="7384611" y="2268065"/>
          <a:ext cx="835425" cy="13124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fld id="{B0AA847E-481E-4407-A26B-315BC84E51A3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
 Salion</a:t>
          </a:fld>
          <a:endParaRPr lang="en-GB" sz="1100"/>
        </a:p>
      </xdr:txBody>
    </xdr:sp>
    <xdr:clientData/>
  </xdr:twoCellAnchor>
  <xdr:twoCellAnchor editAs="absolute">
    <xdr:from>
      <xdr:col>8</xdr:col>
      <xdr:colOff>674276</xdr:colOff>
      <xdr:row>28</xdr:row>
      <xdr:rowOff>141986</xdr:rowOff>
    </xdr:from>
    <xdr:to>
      <xdr:col>9</xdr:col>
      <xdr:colOff>233466</xdr:colOff>
      <xdr:row>31</xdr:row>
      <xdr:rowOff>234461</xdr:rowOff>
    </xdr:to>
    <xdr:sp macro="" textlink="$X$83">
      <xdr:nvSpPr>
        <xdr:cNvPr id="47" name="TextBox 46">
          <a:extLst>
            <a:ext uri="{FF2B5EF4-FFF2-40B4-BE49-F238E27FC236}">
              <a16:creationId xmlns:a16="http://schemas.microsoft.com/office/drawing/2014/main" id="{BBAE9574-580D-48D0-9806-777F1434A684}"/>
            </a:ext>
          </a:extLst>
        </xdr:cNvPr>
        <xdr:cNvSpPr txBox="1"/>
      </xdr:nvSpPr>
      <xdr:spPr>
        <a:xfrm rot="2841816">
          <a:off x="10370783" y="3654749"/>
          <a:ext cx="835425" cy="1330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fld id="{7A444EB5-B07E-4008-A960-09195E0B1DC6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
 Ezgi</a:t>
          </a:fld>
          <a:endParaRPr lang="en-GB" sz="1100"/>
        </a:p>
      </xdr:txBody>
    </xdr:sp>
    <xdr:clientData/>
  </xdr:twoCellAnchor>
  <xdr:twoCellAnchor editAs="absolute">
    <xdr:from>
      <xdr:col>8</xdr:col>
      <xdr:colOff>1136367</xdr:colOff>
      <xdr:row>12</xdr:row>
      <xdr:rowOff>104514</xdr:rowOff>
    </xdr:from>
    <xdr:to>
      <xdr:col>9</xdr:col>
      <xdr:colOff>716204</xdr:colOff>
      <xdr:row>15</xdr:row>
      <xdr:rowOff>196989</xdr:rowOff>
    </xdr:to>
    <xdr:sp macro="" textlink="$Z$83">
      <xdr:nvSpPr>
        <xdr:cNvPr id="48" name="TextBox 47">
          <a:extLst>
            <a:ext uri="{FF2B5EF4-FFF2-40B4-BE49-F238E27FC236}">
              <a16:creationId xmlns:a16="http://schemas.microsoft.com/office/drawing/2014/main" id="{236BBD7D-C7FC-4143-A6CE-FD90A9F0848B}"/>
            </a:ext>
          </a:extLst>
        </xdr:cNvPr>
        <xdr:cNvSpPr txBox="1"/>
      </xdr:nvSpPr>
      <xdr:spPr>
        <a:xfrm rot="2841816">
          <a:off x="10843198" y="2098193"/>
          <a:ext cx="835425" cy="1351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fld id="{17246FAD-2526-4ECE-A0E4-974E24E7F753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
 Onur</a:t>
          </a:fld>
          <a:endParaRPr lang="en-GB" sz="1100"/>
        </a:p>
      </xdr:txBody>
    </xdr:sp>
    <xdr:clientData/>
  </xdr:twoCellAnchor>
  <xdr:twoCellAnchor editAs="absolute">
    <xdr:from>
      <xdr:col>7</xdr:col>
      <xdr:colOff>40861</xdr:colOff>
      <xdr:row>29</xdr:row>
      <xdr:rowOff>8906</xdr:rowOff>
    </xdr:from>
    <xdr:to>
      <xdr:col>7</xdr:col>
      <xdr:colOff>1325154</xdr:colOff>
      <xdr:row>32</xdr:row>
      <xdr:rowOff>43354</xdr:rowOff>
    </xdr:to>
    <xdr:sp macro="" textlink="$Y$83">
      <xdr:nvSpPr>
        <xdr:cNvPr id="49" name="TextBox 48">
          <a:extLst>
            <a:ext uri="{FF2B5EF4-FFF2-40B4-BE49-F238E27FC236}">
              <a16:creationId xmlns:a16="http://schemas.microsoft.com/office/drawing/2014/main" id="{45731CB0-B514-45C8-A0FD-FAE8CA2242EE}"/>
            </a:ext>
          </a:extLst>
        </xdr:cNvPr>
        <xdr:cNvSpPr txBox="1"/>
      </xdr:nvSpPr>
      <xdr:spPr>
        <a:xfrm rot="18734843">
          <a:off x="7921929" y="3763578"/>
          <a:ext cx="777398" cy="12842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fld id="{EA1442A1-A29B-4DD3-8A68-9CD9278FDD45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
 Ahmet</a:t>
          </a:fld>
          <a:endParaRPr lang="en-GB" sz="1100"/>
        </a:p>
      </xdr:txBody>
    </xdr:sp>
    <xdr:clientData/>
  </xdr:twoCellAnchor>
  <xdr:twoCellAnchor editAs="absolute">
    <xdr:from>
      <xdr:col>7</xdr:col>
      <xdr:colOff>1318262</xdr:colOff>
      <xdr:row>31</xdr:row>
      <xdr:rowOff>209549</xdr:rowOff>
    </xdr:from>
    <xdr:to>
      <xdr:col>8</xdr:col>
      <xdr:colOff>918212</xdr:colOff>
      <xdr:row>37</xdr:row>
      <xdr:rowOff>0</xdr:rowOff>
    </xdr:to>
    <xdr:sp macro="" textlink="$AA$83">
      <xdr:nvSpPr>
        <xdr:cNvPr id="50" name="TextBox 49">
          <a:extLst>
            <a:ext uri="{FF2B5EF4-FFF2-40B4-BE49-F238E27FC236}">
              <a16:creationId xmlns:a16="http://schemas.microsoft.com/office/drawing/2014/main" id="{6C649EF9-055F-4228-A479-5D9B6052CD75}"/>
            </a:ext>
          </a:extLst>
        </xdr:cNvPr>
        <xdr:cNvSpPr txBox="1"/>
      </xdr:nvSpPr>
      <xdr:spPr>
        <a:xfrm>
          <a:off x="8945882" y="4724399"/>
          <a:ext cx="1371600" cy="9906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fld id="{48044DC6-DFB6-4BC3-9B13-9DB63C85752D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
 Anthony</a:t>
          </a:fld>
          <a:endParaRPr lang="en-GB" sz="1100"/>
        </a:p>
      </xdr:txBody>
    </xdr:sp>
    <xdr:clientData/>
  </xdr:twoCellAnchor>
  <xdr:twoCellAnchor editAs="absolute">
    <xdr:from>
      <xdr:col>7</xdr:col>
      <xdr:colOff>562037</xdr:colOff>
      <xdr:row>14</xdr:row>
      <xdr:rowOff>61400</xdr:rowOff>
    </xdr:from>
    <xdr:to>
      <xdr:col>7</xdr:col>
      <xdr:colOff>1659716</xdr:colOff>
      <xdr:row>30</xdr:row>
      <xdr:rowOff>76482</xdr:rowOff>
    </xdr:to>
    <xdr:sp macro="" textlink="$AB$83">
      <xdr:nvSpPr>
        <xdr:cNvPr id="51" name="TextBox 50">
          <a:extLst>
            <a:ext uri="{FF2B5EF4-FFF2-40B4-BE49-F238E27FC236}">
              <a16:creationId xmlns:a16="http://schemas.microsoft.com/office/drawing/2014/main" id="{047720B1-F661-494C-A363-878A6C413DCF}"/>
            </a:ext>
          </a:extLst>
        </xdr:cNvPr>
        <xdr:cNvSpPr txBox="1"/>
      </xdr:nvSpPr>
      <xdr:spPr>
        <a:xfrm rot="20834009">
          <a:off x="8189657" y="2816030"/>
          <a:ext cx="1097679" cy="15009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fld id="{1172B216-58C9-4DB9-B61E-E8BE0D41791D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
 Bryan</a:t>
          </a:fld>
          <a:endParaRPr lang="en-GB" sz="1100"/>
        </a:p>
      </xdr:txBody>
    </xdr:sp>
    <xdr:clientData/>
  </xdr:twoCellAnchor>
  <xdr:twoCellAnchor editAs="absolute">
    <xdr:from>
      <xdr:col>8</xdr:col>
      <xdr:colOff>366609</xdr:colOff>
      <xdr:row>13</xdr:row>
      <xdr:rowOff>186716</xdr:rowOff>
    </xdr:from>
    <xdr:to>
      <xdr:col>8</xdr:col>
      <xdr:colOff>1464288</xdr:colOff>
      <xdr:row>30</xdr:row>
      <xdr:rowOff>81134</xdr:rowOff>
    </xdr:to>
    <xdr:sp macro="" textlink="$AC$83">
      <xdr:nvSpPr>
        <xdr:cNvPr id="52" name="TextBox 51">
          <a:extLst>
            <a:ext uri="{FF2B5EF4-FFF2-40B4-BE49-F238E27FC236}">
              <a16:creationId xmlns:a16="http://schemas.microsoft.com/office/drawing/2014/main" id="{10C0A290-5E6B-4DE8-B9C6-548196216689}"/>
            </a:ext>
          </a:extLst>
        </xdr:cNvPr>
        <xdr:cNvSpPr txBox="1"/>
      </xdr:nvSpPr>
      <xdr:spPr>
        <a:xfrm rot="560858">
          <a:off x="9815409" y="2689886"/>
          <a:ext cx="1097679" cy="162796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fld id="{3ABCC348-A276-455D-B452-0B5D09640B4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
 Stewart</a:t>
          </a:fld>
          <a:endParaRPr lang="en-GB" sz="1100"/>
        </a:p>
      </xdr:txBody>
    </xdr:sp>
    <xdr:clientData/>
  </xdr:twoCellAnchor>
  <xdr:twoCellAnchor editAs="absolute">
    <xdr:from>
      <xdr:col>8</xdr:col>
      <xdr:colOff>308020</xdr:colOff>
      <xdr:row>30</xdr:row>
      <xdr:rowOff>76271</xdr:rowOff>
    </xdr:from>
    <xdr:to>
      <xdr:col>8</xdr:col>
      <xdr:colOff>1034328</xdr:colOff>
      <xdr:row>32</xdr:row>
      <xdr:rowOff>114901</xdr:rowOff>
    </xdr:to>
    <xdr:sp macro="" textlink="$AD$83">
      <xdr:nvSpPr>
        <xdr:cNvPr id="53" name="TextBox 52">
          <a:extLst>
            <a:ext uri="{FF2B5EF4-FFF2-40B4-BE49-F238E27FC236}">
              <a16:creationId xmlns:a16="http://schemas.microsoft.com/office/drawing/2014/main" id="{EFE802D5-32D0-4132-AB4D-04AB822BFC49}"/>
            </a:ext>
          </a:extLst>
        </xdr:cNvPr>
        <xdr:cNvSpPr txBox="1"/>
      </xdr:nvSpPr>
      <xdr:spPr>
        <a:xfrm rot="560858">
          <a:off x="9756820" y="4339661"/>
          <a:ext cx="726308" cy="5339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fld id="{061EB18F-7C65-4EB5-BB3F-0D0623B8D3C5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
 Amanda
 Nathalie</a:t>
          </a:fld>
          <a:endParaRPr lang="en-GB" sz="1100"/>
        </a:p>
      </xdr:txBody>
    </xdr:sp>
    <xdr:clientData/>
  </xdr:twoCellAnchor>
  <xdr:twoCellAnchor editAs="absolute">
    <xdr:from>
      <xdr:col>7</xdr:col>
      <xdr:colOff>1024300</xdr:colOff>
      <xdr:row>30</xdr:row>
      <xdr:rowOff>106751</xdr:rowOff>
    </xdr:from>
    <xdr:to>
      <xdr:col>7</xdr:col>
      <xdr:colOff>1750608</xdr:colOff>
      <xdr:row>32</xdr:row>
      <xdr:rowOff>145381</xdr:rowOff>
    </xdr:to>
    <xdr:sp macro="" textlink="$AE$83">
      <xdr:nvSpPr>
        <xdr:cNvPr id="54" name="TextBox 53">
          <a:extLst>
            <a:ext uri="{FF2B5EF4-FFF2-40B4-BE49-F238E27FC236}">
              <a16:creationId xmlns:a16="http://schemas.microsoft.com/office/drawing/2014/main" id="{6C7EE030-E136-4268-A5A5-3D9DF6F76660}"/>
            </a:ext>
          </a:extLst>
        </xdr:cNvPr>
        <xdr:cNvSpPr txBox="1"/>
      </xdr:nvSpPr>
      <xdr:spPr>
        <a:xfrm rot="20707492">
          <a:off x="8651920" y="4370141"/>
          <a:ext cx="726308" cy="5339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fld id="{E51776BA-448B-41B3-B023-1E63736BB544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
 Leslie</a:t>
          </a:fld>
          <a:endParaRPr lang="en-GB" sz="1100"/>
        </a:p>
      </xdr:txBody>
    </xdr:sp>
    <xdr:clientData/>
  </xdr:twoCellAnchor>
  <xdr:twoCellAnchor editAs="absolute">
    <xdr:from>
      <xdr:col>7</xdr:col>
      <xdr:colOff>1463042</xdr:colOff>
      <xdr:row>17</xdr:row>
      <xdr:rowOff>57150</xdr:rowOff>
    </xdr:from>
    <xdr:to>
      <xdr:col>8</xdr:col>
      <xdr:colOff>666752</xdr:colOff>
      <xdr:row>31</xdr:row>
      <xdr:rowOff>186690</xdr:rowOff>
    </xdr:to>
    <xdr:sp macro="" textlink="$AF$83">
      <xdr:nvSpPr>
        <xdr:cNvPr id="55" name="TextBox 54">
          <a:extLst>
            <a:ext uri="{FF2B5EF4-FFF2-40B4-BE49-F238E27FC236}">
              <a16:creationId xmlns:a16="http://schemas.microsoft.com/office/drawing/2014/main" id="{B76853CF-7420-485C-9BBD-48B6E65633F8}"/>
            </a:ext>
          </a:extLst>
        </xdr:cNvPr>
        <xdr:cNvSpPr txBox="1"/>
      </xdr:nvSpPr>
      <xdr:spPr>
        <a:xfrm>
          <a:off x="9090662" y="3566160"/>
          <a:ext cx="975360" cy="1120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fld id="{2EF54F46-3ADE-478A-8197-23C9A60E6CD5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
 Pablo</a:t>
          </a:fld>
          <a:endParaRPr lang="en-GB" sz="1100"/>
        </a:p>
      </xdr:txBody>
    </xdr:sp>
    <xdr:clientData/>
  </xdr:twoCellAnchor>
  <xdr:twoCellAnchor editAs="absolute">
    <xdr:from>
      <xdr:col>6</xdr:col>
      <xdr:colOff>714377</xdr:colOff>
      <xdr:row>8</xdr:row>
      <xdr:rowOff>125729</xdr:rowOff>
    </xdr:from>
    <xdr:to>
      <xdr:col>7</xdr:col>
      <xdr:colOff>653417</xdr:colOff>
      <xdr:row>9</xdr:row>
      <xdr:rowOff>89534</xdr:rowOff>
    </xdr:to>
    <xdr:sp macro="" textlink="$C$8">
      <xdr:nvSpPr>
        <xdr:cNvPr id="56" name="Rectangle: Rounded Corners 55">
          <a:extLst>
            <a:ext uri="{FF2B5EF4-FFF2-40B4-BE49-F238E27FC236}">
              <a16:creationId xmlns:a16="http://schemas.microsoft.com/office/drawing/2014/main" id="{A89629AE-3BB4-4376-8309-1A7A43408BC9}"/>
            </a:ext>
          </a:extLst>
        </xdr:cNvPr>
        <xdr:cNvSpPr/>
      </xdr:nvSpPr>
      <xdr:spPr>
        <a:xfrm rot="20276207">
          <a:off x="6343652" y="1402079"/>
          <a:ext cx="1710690" cy="211455"/>
        </a:xfrm>
        <a:prstGeom prst="roundRect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1E92605C-EBCE-459D-AC07-0F4B478C1E2A}" type="TxLink">
            <a:rPr lang="en-US" sz="1100" b="1" i="0" u="none" strike="noStrike">
              <a:solidFill>
                <a:srgbClr val="FFFFFF"/>
              </a:solidFill>
              <a:latin typeface="Calibri"/>
              <a:cs typeface="Calibri"/>
            </a:rPr>
            <a:pPr algn="ctr"/>
            <a:t>SMART</a:t>
          </a:fld>
          <a:endParaRPr lang="en-GB" sz="1100"/>
        </a:p>
      </xdr:txBody>
    </xdr:sp>
    <xdr:clientData/>
  </xdr:twoCellAnchor>
  <xdr:twoCellAnchor editAs="absolute">
    <xdr:from>
      <xdr:col>8</xdr:col>
      <xdr:colOff>1293498</xdr:colOff>
      <xdr:row>8</xdr:row>
      <xdr:rowOff>83819</xdr:rowOff>
    </xdr:from>
    <xdr:to>
      <xdr:col>9</xdr:col>
      <xdr:colOff>1232538</xdr:colOff>
      <xdr:row>9</xdr:row>
      <xdr:rowOff>47624</xdr:rowOff>
    </xdr:to>
    <xdr:sp macro="" textlink="$D$8">
      <xdr:nvSpPr>
        <xdr:cNvPr id="57" name="Rectangle: Rounded Corners 56">
          <a:extLst>
            <a:ext uri="{FF2B5EF4-FFF2-40B4-BE49-F238E27FC236}">
              <a16:creationId xmlns:a16="http://schemas.microsoft.com/office/drawing/2014/main" id="{11A41288-3768-4290-A189-047482064600}"/>
            </a:ext>
          </a:extLst>
        </xdr:cNvPr>
        <xdr:cNvSpPr/>
      </xdr:nvSpPr>
      <xdr:spPr>
        <a:xfrm rot="1060801">
          <a:off x="10466073" y="1360169"/>
          <a:ext cx="1710690" cy="211455"/>
        </a:xfrm>
        <a:prstGeom prst="roundRect">
          <a:avLst/>
        </a:prstGeom>
        <a:solidFill>
          <a:srgbClr val="00A84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9E90EBF1-68CE-4787-9401-5A04E6D12E5B}" type="TxLink">
            <a:rPr lang="en-US" sz="1100" b="1" i="0" u="none" strike="noStrike">
              <a:solidFill>
                <a:srgbClr val="FFFFFF"/>
              </a:solidFill>
              <a:latin typeface="Calibri"/>
              <a:cs typeface="Calibri"/>
            </a:rPr>
            <a:pPr algn="ctr"/>
            <a:t>OUTGOING</a:t>
          </a:fld>
          <a:endParaRPr lang="en-GB" sz="1100"/>
        </a:p>
      </xdr:txBody>
    </xdr:sp>
    <xdr:clientData/>
  </xdr:twoCellAnchor>
  <xdr:twoCellAnchor editAs="absolute">
    <xdr:from>
      <xdr:col>6</xdr:col>
      <xdr:colOff>744857</xdr:colOff>
      <xdr:row>33</xdr:row>
      <xdr:rowOff>17147</xdr:rowOff>
    </xdr:from>
    <xdr:to>
      <xdr:col>7</xdr:col>
      <xdr:colOff>683897</xdr:colOff>
      <xdr:row>34</xdr:row>
      <xdr:rowOff>47627</xdr:rowOff>
    </xdr:to>
    <xdr:sp macro="" textlink="$E$8">
      <xdr:nvSpPr>
        <xdr:cNvPr id="58" name="Rectangle: Rounded Corners 57">
          <a:extLst>
            <a:ext uri="{FF2B5EF4-FFF2-40B4-BE49-F238E27FC236}">
              <a16:creationId xmlns:a16="http://schemas.microsoft.com/office/drawing/2014/main" id="{EF6667FD-6A1D-4B79-A82B-5C371F57E940}"/>
            </a:ext>
          </a:extLst>
        </xdr:cNvPr>
        <xdr:cNvSpPr/>
      </xdr:nvSpPr>
      <xdr:spPr>
        <a:xfrm rot="2111986">
          <a:off x="6551297" y="4954907"/>
          <a:ext cx="1760220" cy="213360"/>
        </a:xfrm>
        <a:prstGeom prst="roundRect">
          <a:avLst/>
        </a:prstGeom>
        <a:solidFill>
          <a:srgbClr val="2E75B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F59088EB-B09B-49DD-AE60-6DE4A3CCB8E4}" type="TxLink">
            <a:rPr lang="en-US" sz="1100" b="1" i="0" u="none" strike="noStrike">
              <a:solidFill>
                <a:srgbClr val="FFFFFF"/>
              </a:solidFill>
              <a:latin typeface="Calibri"/>
              <a:cs typeface="Calibri"/>
            </a:rPr>
            <a:pPr algn="ctr"/>
            <a:t>POLITE</a:t>
          </a:fld>
          <a:endParaRPr lang="en-GB" sz="1100"/>
        </a:p>
      </xdr:txBody>
    </xdr:sp>
    <xdr:clientData/>
  </xdr:twoCellAnchor>
  <xdr:twoCellAnchor editAs="absolute">
    <xdr:from>
      <xdr:col>8</xdr:col>
      <xdr:colOff>1377317</xdr:colOff>
      <xdr:row>32</xdr:row>
      <xdr:rowOff>87631</xdr:rowOff>
    </xdr:from>
    <xdr:to>
      <xdr:col>9</xdr:col>
      <xdr:colOff>1316357</xdr:colOff>
      <xdr:row>33</xdr:row>
      <xdr:rowOff>120016</xdr:rowOff>
    </xdr:to>
    <xdr:sp macro="" textlink="$F$8">
      <xdr:nvSpPr>
        <xdr:cNvPr id="59" name="Rectangle: Rounded Corners 58">
          <a:extLst>
            <a:ext uri="{FF2B5EF4-FFF2-40B4-BE49-F238E27FC236}">
              <a16:creationId xmlns:a16="http://schemas.microsoft.com/office/drawing/2014/main" id="{89F2BB9B-11D1-417E-823D-305DA709C874}"/>
            </a:ext>
          </a:extLst>
        </xdr:cNvPr>
        <xdr:cNvSpPr/>
      </xdr:nvSpPr>
      <xdr:spPr>
        <a:xfrm rot="19269538">
          <a:off x="10826117" y="4842511"/>
          <a:ext cx="1760220" cy="215265"/>
        </a:xfrm>
        <a:prstGeom prst="roundRect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23496A53-72C9-4BE0-8912-0C9B8FA740CA}" type="TxLink">
            <a:rPr lang="en-US" sz="1100" b="1" i="0" u="none" strike="noStrike">
              <a:solidFill>
                <a:srgbClr val="FFFFFF"/>
              </a:solidFill>
              <a:latin typeface="Calibri"/>
              <a:cs typeface="Calibri"/>
            </a:rPr>
            <a:pPr algn="ctr"/>
            <a:t>HARDWORKING</a:t>
          </a:fld>
          <a:endParaRPr lang="en-GB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37</xdr:row>
      <xdr:rowOff>38100</xdr:rowOff>
    </xdr:from>
    <xdr:ext cx="791490" cy="200756"/>
    <xdr:sp macro="" textlink="">
      <xdr:nvSpPr>
        <xdr:cNvPr id="2" name="Rectangle 1">
          <a:hlinkClick xmlns:r="http://schemas.openxmlformats.org/officeDocument/2006/relationships" r:id="rId1" tooltip="Terms of Use"/>
          <a:extLst>
            <a:ext uri="{FF2B5EF4-FFF2-40B4-BE49-F238E27FC236}">
              <a16:creationId xmlns:a16="http://schemas.microsoft.com/office/drawing/2014/main" id="{99820E24-6E55-4EDC-8149-AF414926CABA}"/>
            </a:ext>
          </a:extLst>
        </xdr:cNvPr>
        <xdr:cNvSpPr/>
      </xdr:nvSpPr>
      <xdr:spPr>
        <a:xfrm>
          <a:off x="360045" y="6438900"/>
          <a:ext cx="791490" cy="20075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18000" rIns="36000" bIns="18000" rtlCol="0" anchor="t">
          <a:spAutoFit/>
        </a:bodyPr>
        <a:lstStyle/>
        <a:p>
          <a:pPr algn="l"/>
          <a:r>
            <a:rPr lang="tr-TR" sz="1050" i="1" u="sng">
              <a:solidFill>
                <a:schemeClr val="bg1">
                  <a:lumMod val="95000"/>
                </a:schemeClr>
              </a:solidFill>
            </a:rPr>
            <a:t>Terms</a:t>
          </a:r>
          <a:r>
            <a:rPr lang="tr-TR" sz="1050" u="sng">
              <a:solidFill>
                <a:schemeClr val="bg1">
                  <a:lumMod val="95000"/>
                </a:schemeClr>
              </a:solidFill>
            </a:rPr>
            <a:t> of </a:t>
          </a:r>
          <a:r>
            <a:rPr lang="tr-TR" sz="1050" i="1" u="sng">
              <a:solidFill>
                <a:schemeClr val="bg1">
                  <a:lumMod val="95000"/>
                </a:schemeClr>
              </a:solidFill>
            </a:rPr>
            <a:t>Use</a:t>
          </a:r>
        </a:p>
      </xdr:txBody>
    </xdr:sp>
    <xdr:clientData fPrintsWithSheet="0"/>
  </xdr:oneCellAnchor>
  <xdr:oneCellAnchor>
    <xdr:from>
      <xdr:col>8</xdr:col>
      <xdr:colOff>1304925</xdr:colOff>
      <xdr:row>37</xdr:row>
      <xdr:rowOff>38100</xdr:rowOff>
    </xdr:from>
    <xdr:ext cx="1711485" cy="208578"/>
    <xdr:sp macro="" textlink="">
      <xdr:nvSpPr>
        <xdr:cNvPr id="3" name="Rectangle 2">
          <a:hlinkClick xmlns:r="http://schemas.openxmlformats.org/officeDocument/2006/relationships" r:id="rId2" tooltip="Someka Excel Solutions"/>
          <a:extLst>
            <a:ext uri="{FF2B5EF4-FFF2-40B4-BE49-F238E27FC236}">
              <a16:creationId xmlns:a16="http://schemas.microsoft.com/office/drawing/2014/main" id="{D696BC70-A9FB-49F4-88B1-52CD74EB8EC4}"/>
            </a:ext>
          </a:extLst>
        </xdr:cNvPr>
        <xdr:cNvSpPr/>
      </xdr:nvSpPr>
      <xdr:spPr>
        <a:xfrm>
          <a:off x="9163050" y="5400675"/>
          <a:ext cx="1711485" cy="20857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18000" rIns="36000" bIns="18000" rtlCol="0" anchor="t">
          <a:spAutoFit/>
        </a:bodyPr>
        <a:lstStyle/>
        <a:p>
          <a:pPr algn="l"/>
          <a:r>
            <a:rPr lang="tr-TR" sz="1100" i="0" u="none">
              <a:solidFill>
                <a:schemeClr val="bg1">
                  <a:lumMod val="95000"/>
                </a:schemeClr>
              </a:solidFill>
            </a:rPr>
            <a:t>Developed</a:t>
          </a:r>
          <a:r>
            <a:rPr lang="tr-TR" sz="1100" i="1" u="none">
              <a:solidFill>
                <a:schemeClr val="bg1">
                  <a:lumMod val="95000"/>
                </a:schemeClr>
              </a:solidFill>
            </a:rPr>
            <a:t> by someka.net ©</a:t>
          </a:r>
        </a:p>
      </xdr:txBody>
    </xdr:sp>
    <xdr:clientData/>
  </xdr:oneCellAnchor>
  <xdr:twoCellAnchor editAs="absolute">
    <xdr:from>
      <xdr:col>6</xdr:col>
      <xdr:colOff>227714</xdr:colOff>
      <xdr:row>7</xdr:row>
      <xdr:rowOff>24765</xdr:rowOff>
    </xdr:from>
    <xdr:to>
      <xdr:col>9</xdr:col>
      <xdr:colOff>1453396</xdr:colOff>
      <xdr:row>34</xdr:row>
      <xdr:rowOff>63246</xdr:rowOff>
    </xdr:to>
    <xdr:sp macro="" textlink="">
      <xdr:nvSpPr>
        <xdr:cNvPr id="14" name="Freeform: Shape 13">
          <a:extLst>
            <a:ext uri="{FF2B5EF4-FFF2-40B4-BE49-F238E27FC236}">
              <a16:creationId xmlns:a16="http://schemas.microsoft.com/office/drawing/2014/main" id="{766D7F08-1360-48B5-B48A-AFE776760474}"/>
            </a:ext>
          </a:extLst>
        </xdr:cNvPr>
        <xdr:cNvSpPr>
          <a:spLocks/>
        </xdr:cNvSpPr>
      </xdr:nvSpPr>
      <xdr:spPr>
        <a:xfrm>
          <a:off x="6948554" y="1061085"/>
          <a:ext cx="3999362" cy="3901821"/>
        </a:xfrm>
        <a:custGeom>
          <a:avLst/>
          <a:gdLst>
            <a:gd name="connsiteX0" fmla="*/ 0 w 2452420"/>
            <a:gd name="connsiteY0" fmla="*/ 1226210 h 2452420"/>
            <a:gd name="connsiteX1" fmla="*/ 1226210 w 2452420"/>
            <a:gd name="connsiteY1" fmla="*/ 0 h 2452420"/>
            <a:gd name="connsiteX2" fmla="*/ 2452420 w 2452420"/>
            <a:gd name="connsiteY2" fmla="*/ 1226210 h 2452420"/>
            <a:gd name="connsiteX3" fmla="*/ 1226210 w 2452420"/>
            <a:gd name="connsiteY3" fmla="*/ 2452420 h 2452420"/>
            <a:gd name="connsiteX4" fmla="*/ 0 w 2452420"/>
            <a:gd name="connsiteY4" fmla="*/ 1226210 h 24524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452420" h="2452420">
              <a:moveTo>
                <a:pt x="0" y="1226210"/>
              </a:moveTo>
              <a:cubicBezTo>
                <a:pt x="0" y="548993"/>
                <a:pt x="548993" y="0"/>
                <a:pt x="1226210" y="0"/>
              </a:cubicBezTo>
              <a:cubicBezTo>
                <a:pt x="1903427" y="0"/>
                <a:pt x="2452420" y="548993"/>
                <a:pt x="2452420" y="1226210"/>
              </a:cubicBezTo>
              <a:cubicBezTo>
                <a:pt x="2452420" y="1903427"/>
                <a:pt x="1903427" y="2452420"/>
                <a:pt x="1226210" y="2452420"/>
              </a:cubicBezTo>
              <a:cubicBezTo>
                <a:pt x="548993" y="2452420"/>
                <a:pt x="0" y="1903427"/>
                <a:pt x="0" y="1226210"/>
              </a:cubicBezTo>
              <a:close/>
            </a:path>
          </a:pathLst>
        </a:custGeom>
        <a:solidFill>
          <a:srgbClr val="2E75B6">
            <a:alpha val="49804"/>
          </a:srgbClr>
        </a:solidFill>
        <a:ln>
          <a:noFill/>
        </a:ln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hemeClr val="accent1">
            <a:alpha val="50000"/>
            <a:hueOff val="0"/>
            <a:satOff val="0"/>
            <a:lumOff val="0"/>
            <a:alphaOff val="0"/>
          </a:schemeClr>
        </a:fillRef>
        <a:effectRef idx="0">
          <a:schemeClr val="accent1">
            <a:alpha val="50000"/>
            <a:hueOff val="0"/>
            <a:satOff val="0"/>
            <a:lumOff val="0"/>
            <a:alphaOff val="0"/>
          </a:schemeClr>
        </a:effectRef>
        <a:fontRef idx="minor">
          <a:schemeClr val="tx1"/>
        </a:fontRef>
      </xdr:style>
      <xdr:txBody>
        <a:bodyPr spcFirstLastPara="0" vert="horz" wrap="square" lIns="230936" tIns="633542" rIns="750032" bIns="470047" numCol="1" spcCol="1270" anchor="ctr" anchorCtr="0">
          <a:noAutofit/>
        </a:bodyPr>
        <a:lstStyle/>
        <a:p>
          <a:pPr marL="0" lvl="0" indent="0" algn="ctr" defTabSz="2266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GB" sz="5100" kern="1200"/>
        </a:p>
      </xdr:txBody>
    </xdr:sp>
    <xdr:clientData/>
  </xdr:twoCellAnchor>
  <xdr:twoCellAnchor editAs="absolute">
    <xdr:from>
      <xdr:col>7</xdr:col>
      <xdr:colOff>605290</xdr:colOff>
      <xdr:row>9</xdr:row>
      <xdr:rowOff>100965</xdr:rowOff>
    </xdr:from>
    <xdr:to>
      <xdr:col>9</xdr:col>
      <xdr:colOff>1453396</xdr:colOff>
      <xdr:row>31</xdr:row>
      <xdr:rowOff>148971</xdr:rowOff>
    </xdr:to>
    <xdr:sp macro="" textlink="">
      <xdr:nvSpPr>
        <xdr:cNvPr id="5" name="Freeform: Shape 4">
          <a:extLst>
            <a:ext uri="{FF2B5EF4-FFF2-40B4-BE49-F238E27FC236}">
              <a16:creationId xmlns:a16="http://schemas.microsoft.com/office/drawing/2014/main" id="{BDEC5D33-C68A-41AE-920A-7DF662E33DB8}"/>
            </a:ext>
          </a:extLst>
        </xdr:cNvPr>
        <xdr:cNvSpPr>
          <a:spLocks/>
        </xdr:cNvSpPr>
      </xdr:nvSpPr>
      <xdr:spPr>
        <a:xfrm>
          <a:off x="7905250" y="1503045"/>
          <a:ext cx="3042666" cy="2996946"/>
        </a:xfrm>
        <a:custGeom>
          <a:avLst/>
          <a:gdLst>
            <a:gd name="connsiteX0" fmla="*/ 0 w 2452420"/>
            <a:gd name="connsiteY0" fmla="*/ 1226210 h 2452420"/>
            <a:gd name="connsiteX1" fmla="*/ 1226210 w 2452420"/>
            <a:gd name="connsiteY1" fmla="*/ 0 h 2452420"/>
            <a:gd name="connsiteX2" fmla="*/ 2452420 w 2452420"/>
            <a:gd name="connsiteY2" fmla="*/ 1226210 h 2452420"/>
            <a:gd name="connsiteX3" fmla="*/ 1226210 w 2452420"/>
            <a:gd name="connsiteY3" fmla="*/ 2452420 h 2452420"/>
            <a:gd name="connsiteX4" fmla="*/ 0 w 2452420"/>
            <a:gd name="connsiteY4" fmla="*/ 1226210 h 24524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452420" h="2452420">
              <a:moveTo>
                <a:pt x="0" y="1226210"/>
              </a:moveTo>
              <a:cubicBezTo>
                <a:pt x="0" y="548993"/>
                <a:pt x="548993" y="0"/>
                <a:pt x="1226210" y="0"/>
              </a:cubicBezTo>
              <a:cubicBezTo>
                <a:pt x="1903427" y="0"/>
                <a:pt x="2452420" y="548993"/>
                <a:pt x="2452420" y="1226210"/>
              </a:cubicBezTo>
              <a:cubicBezTo>
                <a:pt x="2452420" y="1903427"/>
                <a:pt x="1903427" y="2452420"/>
                <a:pt x="1226210" y="2452420"/>
              </a:cubicBezTo>
              <a:cubicBezTo>
                <a:pt x="548993" y="2452420"/>
                <a:pt x="0" y="1903427"/>
                <a:pt x="0" y="1226210"/>
              </a:cubicBezTo>
              <a:close/>
            </a:path>
          </a:pathLst>
        </a:custGeom>
        <a:solidFill>
          <a:srgbClr val="2E75B6">
            <a:alpha val="49804"/>
          </a:srgbClr>
        </a:solidFill>
        <a:ln>
          <a:noFill/>
        </a:ln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hemeClr val="accent1">
            <a:alpha val="50000"/>
            <a:hueOff val="0"/>
            <a:satOff val="0"/>
            <a:lumOff val="0"/>
            <a:alphaOff val="0"/>
          </a:schemeClr>
        </a:fillRef>
        <a:effectRef idx="0">
          <a:schemeClr val="accent1">
            <a:alpha val="50000"/>
            <a:hueOff val="0"/>
            <a:satOff val="0"/>
            <a:lumOff val="0"/>
            <a:alphaOff val="0"/>
          </a:schemeClr>
        </a:effectRef>
        <a:fontRef idx="minor">
          <a:schemeClr val="tx1"/>
        </a:fontRef>
      </xdr:style>
      <xdr:txBody>
        <a:bodyPr spcFirstLastPara="0" vert="horz" wrap="square" lIns="230936" tIns="633542" rIns="750032" bIns="470047" numCol="1" spcCol="1270" anchor="ctr" anchorCtr="0">
          <a:noAutofit/>
        </a:bodyPr>
        <a:lstStyle/>
        <a:p>
          <a:pPr marL="0" lvl="0" indent="0" algn="ctr" defTabSz="2266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GB" sz="5100" kern="1200"/>
        </a:p>
      </xdr:txBody>
    </xdr:sp>
    <xdr:clientData/>
  </xdr:twoCellAnchor>
  <xdr:twoCellAnchor editAs="absolute">
    <xdr:from>
      <xdr:col>8</xdr:col>
      <xdr:colOff>110490</xdr:colOff>
      <xdr:row>1</xdr:row>
      <xdr:rowOff>9525</xdr:rowOff>
    </xdr:from>
    <xdr:to>
      <xdr:col>9</xdr:col>
      <xdr:colOff>169544</xdr:colOff>
      <xdr:row>2</xdr:row>
      <xdr:rowOff>295402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3B62E2F-494A-494B-8ABC-E45002BBD819}"/>
            </a:ext>
          </a:extLst>
        </xdr:cNvPr>
        <xdr:cNvSpPr txBox="1"/>
      </xdr:nvSpPr>
      <xdr:spPr>
        <a:xfrm>
          <a:off x="8180070" y="93345"/>
          <a:ext cx="1483994" cy="5373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GB" sz="900">
              <a:solidFill>
                <a:schemeClr val="bg1"/>
              </a:solidFill>
            </a:rPr>
            <a:t> Unique Excel templates →</a:t>
          </a:r>
        </a:p>
        <a:p>
          <a:pPr algn="l"/>
          <a:endParaRPr lang="en-GB" sz="900">
            <a:solidFill>
              <a:schemeClr val="bg1"/>
            </a:solidFill>
          </a:endParaRPr>
        </a:p>
        <a:p>
          <a:pPr algn="l"/>
          <a:r>
            <a:rPr lang="en-GB" sz="900" i="1">
              <a:solidFill>
                <a:schemeClr val="bg1"/>
              </a:solidFill>
            </a:rPr>
            <a:t>Contact: info@someka.net</a:t>
          </a:r>
        </a:p>
      </xdr:txBody>
    </xdr:sp>
    <xdr:clientData/>
  </xdr:twoCellAnchor>
  <xdr:twoCellAnchor editAs="absolute">
    <xdr:from>
      <xdr:col>9</xdr:col>
      <xdr:colOff>198120</xdr:colOff>
      <xdr:row>1</xdr:row>
      <xdr:rowOff>47625</xdr:rowOff>
    </xdr:from>
    <xdr:to>
      <xdr:col>9</xdr:col>
      <xdr:colOff>1551136</xdr:colOff>
      <xdr:row>2</xdr:row>
      <xdr:rowOff>244684</xdr:rowOff>
    </xdr:to>
    <xdr:pic>
      <xdr:nvPicPr>
        <xdr:cNvPr id="7" name="Picture 6">
          <a:hlinkClick xmlns:r="http://schemas.openxmlformats.org/officeDocument/2006/relationships" r:id="rId2" tooltip="Someka"/>
          <a:extLst>
            <a:ext uri="{FF2B5EF4-FFF2-40B4-BE49-F238E27FC236}">
              <a16:creationId xmlns:a16="http://schemas.microsoft.com/office/drawing/2014/main" id="{484DBF5A-931D-4839-BD6C-4D7842BB9CE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829" b="33829"/>
        <a:stretch/>
      </xdr:blipFill>
      <xdr:spPr>
        <a:xfrm>
          <a:off x="9692640" y="131445"/>
          <a:ext cx="1372066" cy="448519"/>
        </a:xfrm>
        <a:prstGeom prst="rect">
          <a:avLst/>
        </a:prstGeom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</xdr:col>
      <xdr:colOff>60960</xdr:colOff>
      <xdr:row>1</xdr:row>
      <xdr:rowOff>40005</xdr:rowOff>
    </xdr:from>
    <xdr:to>
      <xdr:col>2</xdr:col>
      <xdr:colOff>413385</xdr:colOff>
      <xdr:row>2</xdr:row>
      <xdr:rowOff>230505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7FEDD4DC-5E0C-40D9-BE1F-28DCBFA006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20040" y="131445"/>
          <a:ext cx="443865" cy="443865"/>
        </a:xfrm>
        <a:prstGeom prst="rect">
          <a:avLst/>
        </a:prstGeom>
      </xdr:spPr>
    </xdr:pic>
    <xdr:clientData/>
  </xdr:twoCellAnchor>
  <xdr:twoCellAnchor editAs="absolute">
    <xdr:from>
      <xdr:col>8</xdr:col>
      <xdr:colOff>735211</xdr:colOff>
      <xdr:row>11</xdr:row>
      <xdr:rowOff>92583</xdr:rowOff>
    </xdr:from>
    <xdr:to>
      <xdr:col>9</xdr:col>
      <xdr:colOff>1453396</xdr:colOff>
      <xdr:row>29</xdr:row>
      <xdr:rowOff>214503</xdr:rowOff>
    </xdr:to>
    <xdr:sp macro="" textlink="">
      <xdr:nvSpPr>
        <xdr:cNvPr id="9" name="Freeform: Shape 8">
          <a:extLst>
            <a:ext uri="{FF2B5EF4-FFF2-40B4-BE49-F238E27FC236}">
              <a16:creationId xmlns:a16="http://schemas.microsoft.com/office/drawing/2014/main" id="{7087391B-5A80-4462-AC2C-2FE83FF5F9C1}"/>
            </a:ext>
          </a:extLst>
        </xdr:cNvPr>
        <xdr:cNvSpPr>
          <a:spLocks/>
        </xdr:cNvSpPr>
      </xdr:nvSpPr>
      <xdr:spPr>
        <a:xfrm>
          <a:off x="8804791" y="1929003"/>
          <a:ext cx="2143125" cy="2133600"/>
        </a:xfrm>
        <a:custGeom>
          <a:avLst/>
          <a:gdLst>
            <a:gd name="connsiteX0" fmla="*/ 0 w 2452420"/>
            <a:gd name="connsiteY0" fmla="*/ 1226210 h 2452420"/>
            <a:gd name="connsiteX1" fmla="*/ 1226210 w 2452420"/>
            <a:gd name="connsiteY1" fmla="*/ 0 h 2452420"/>
            <a:gd name="connsiteX2" fmla="*/ 2452420 w 2452420"/>
            <a:gd name="connsiteY2" fmla="*/ 1226210 h 2452420"/>
            <a:gd name="connsiteX3" fmla="*/ 1226210 w 2452420"/>
            <a:gd name="connsiteY3" fmla="*/ 2452420 h 2452420"/>
            <a:gd name="connsiteX4" fmla="*/ 0 w 2452420"/>
            <a:gd name="connsiteY4" fmla="*/ 1226210 h 24524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452420" h="2452420">
              <a:moveTo>
                <a:pt x="0" y="1226210"/>
              </a:moveTo>
              <a:cubicBezTo>
                <a:pt x="0" y="548993"/>
                <a:pt x="548993" y="0"/>
                <a:pt x="1226210" y="0"/>
              </a:cubicBezTo>
              <a:cubicBezTo>
                <a:pt x="1903427" y="0"/>
                <a:pt x="2452420" y="548993"/>
                <a:pt x="2452420" y="1226210"/>
              </a:cubicBezTo>
              <a:cubicBezTo>
                <a:pt x="2452420" y="1903427"/>
                <a:pt x="1903427" y="2452420"/>
                <a:pt x="1226210" y="2452420"/>
              </a:cubicBezTo>
              <a:cubicBezTo>
                <a:pt x="548993" y="2452420"/>
                <a:pt x="0" y="1903427"/>
                <a:pt x="0" y="1226210"/>
              </a:cubicBezTo>
              <a:close/>
            </a:path>
          </a:pathLst>
        </a:custGeom>
        <a:solidFill>
          <a:srgbClr val="003FBC">
            <a:alpha val="49804"/>
          </a:srgbClr>
        </a:solidFill>
        <a:ln>
          <a:noFill/>
        </a:ln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hemeClr val="accent1">
            <a:alpha val="50000"/>
            <a:hueOff val="0"/>
            <a:satOff val="0"/>
            <a:lumOff val="0"/>
            <a:alphaOff val="0"/>
          </a:schemeClr>
        </a:fillRef>
        <a:effectRef idx="0">
          <a:schemeClr val="accent1">
            <a:alpha val="50000"/>
            <a:hueOff val="0"/>
            <a:satOff val="0"/>
            <a:lumOff val="0"/>
            <a:alphaOff val="0"/>
          </a:schemeClr>
        </a:effectRef>
        <a:fontRef idx="minor">
          <a:schemeClr val="tx1"/>
        </a:fontRef>
      </xdr:style>
      <xdr:txBody>
        <a:bodyPr spcFirstLastPara="0" vert="horz" wrap="square" lIns="230936" tIns="633542" rIns="750032" bIns="470047" numCol="1" spcCol="1270" anchor="ctr" anchorCtr="0">
          <a:noAutofit/>
        </a:bodyPr>
        <a:lstStyle/>
        <a:p>
          <a:pPr marL="0" lvl="0" indent="0" algn="ctr" defTabSz="2266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GB" sz="5100" kern="1200"/>
        </a:p>
      </xdr:txBody>
    </xdr:sp>
    <xdr:clientData/>
  </xdr:twoCellAnchor>
  <xdr:twoCellAnchor editAs="absolute">
    <xdr:from>
      <xdr:col>9</xdr:col>
      <xdr:colOff>214166</xdr:colOff>
      <xdr:row>13</xdr:row>
      <xdr:rowOff>49911</xdr:rowOff>
    </xdr:from>
    <xdr:to>
      <xdr:col>9</xdr:col>
      <xdr:colOff>1453396</xdr:colOff>
      <xdr:row>18</xdr:row>
      <xdr:rowOff>9525</xdr:rowOff>
    </xdr:to>
    <xdr:sp macro="" textlink="">
      <xdr:nvSpPr>
        <xdr:cNvPr id="10" name="Freeform: Shape 9">
          <a:extLst>
            <a:ext uri="{FF2B5EF4-FFF2-40B4-BE49-F238E27FC236}">
              <a16:creationId xmlns:a16="http://schemas.microsoft.com/office/drawing/2014/main" id="{43B4002C-E4FD-46AA-BB21-D5296B20A84D}"/>
            </a:ext>
          </a:extLst>
        </xdr:cNvPr>
        <xdr:cNvSpPr>
          <a:spLocks/>
        </xdr:cNvSpPr>
      </xdr:nvSpPr>
      <xdr:spPr>
        <a:xfrm>
          <a:off x="9708686" y="2389251"/>
          <a:ext cx="1239230" cy="1216914"/>
        </a:xfrm>
        <a:custGeom>
          <a:avLst/>
          <a:gdLst>
            <a:gd name="connsiteX0" fmla="*/ 0 w 2452420"/>
            <a:gd name="connsiteY0" fmla="*/ 1226210 h 2452420"/>
            <a:gd name="connsiteX1" fmla="*/ 1226210 w 2452420"/>
            <a:gd name="connsiteY1" fmla="*/ 0 h 2452420"/>
            <a:gd name="connsiteX2" fmla="*/ 2452420 w 2452420"/>
            <a:gd name="connsiteY2" fmla="*/ 1226210 h 2452420"/>
            <a:gd name="connsiteX3" fmla="*/ 1226210 w 2452420"/>
            <a:gd name="connsiteY3" fmla="*/ 2452420 h 2452420"/>
            <a:gd name="connsiteX4" fmla="*/ 0 w 2452420"/>
            <a:gd name="connsiteY4" fmla="*/ 1226210 h 24524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452420" h="2452420">
              <a:moveTo>
                <a:pt x="0" y="1226210"/>
              </a:moveTo>
              <a:cubicBezTo>
                <a:pt x="0" y="548993"/>
                <a:pt x="548993" y="0"/>
                <a:pt x="1226210" y="0"/>
              </a:cubicBezTo>
              <a:cubicBezTo>
                <a:pt x="1903427" y="0"/>
                <a:pt x="2452420" y="548993"/>
                <a:pt x="2452420" y="1226210"/>
              </a:cubicBezTo>
              <a:cubicBezTo>
                <a:pt x="2452420" y="1903427"/>
                <a:pt x="1903427" y="2452420"/>
                <a:pt x="1226210" y="2452420"/>
              </a:cubicBezTo>
              <a:cubicBezTo>
                <a:pt x="548993" y="2452420"/>
                <a:pt x="0" y="1903427"/>
                <a:pt x="0" y="1226210"/>
              </a:cubicBezTo>
              <a:close/>
            </a:path>
          </a:pathLst>
        </a:custGeom>
        <a:solidFill>
          <a:srgbClr val="002060">
            <a:alpha val="49804"/>
          </a:srgbClr>
        </a:solidFill>
        <a:ln>
          <a:noFill/>
        </a:ln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hemeClr val="accent1">
            <a:alpha val="50000"/>
            <a:hueOff val="0"/>
            <a:satOff val="0"/>
            <a:lumOff val="0"/>
            <a:alphaOff val="0"/>
          </a:schemeClr>
        </a:fillRef>
        <a:effectRef idx="0">
          <a:schemeClr val="accent1">
            <a:alpha val="50000"/>
            <a:hueOff val="0"/>
            <a:satOff val="0"/>
            <a:lumOff val="0"/>
            <a:alphaOff val="0"/>
          </a:schemeClr>
        </a:effectRef>
        <a:fontRef idx="minor">
          <a:schemeClr val="tx1"/>
        </a:fontRef>
      </xdr:style>
      <xdr:txBody>
        <a:bodyPr spcFirstLastPara="0" vert="horz" wrap="square" lIns="750032" tIns="633542" rIns="230936" bIns="470047" numCol="1" spcCol="1270" anchor="ctr" anchorCtr="0">
          <a:noAutofit/>
        </a:bodyPr>
        <a:lstStyle/>
        <a:p>
          <a:pPr marL="0" lvl="0" indent="0" algn="ctr" defTabSz="2266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GB" sz="5100" kern="1200"/>
        </a:p>
      </xdr:txBody>
    </xdr:sp>
    <xdr:clientData/>
  </xdr:twoCellAnchor>
  <xdr:twoCellAnchor editAs="absolute">
    <xdr:from>
      <xdr:col>6</xdr:col>
      <xdr:colOff>240030</xdr:colOff>
      <xdr:row>10</xdr:row>
      <xdr:rowOff>85724</xdr:rowOff>
    </xdr:from>
    <xdr:to>
      <xdr:col>7</xdr:col>
      <xdr:colOff>676275</xdr:colOff>
      <xdr:row>30</xdr:row>
      <xdr:rowOff>222885</xdr:rowOff>
    </xdr:to>
    <xdr:sp macro="" textlink="$R$82">
      <xdr:nvSpPr>
        <xdr:cNvPr id="11" name="TextBox 10">
          <a:extLst>
            <a:ext uri="{FF2B5EF4-FFF2-40B4-BE49-F238E27FC236}">
              <a16:creationId xmlns:a16="http://schemas.microsoft.com/office/drawing/2014/main" id="{9E7CCD0C-9172-4C47-85D0-EC904B51EB05}"/>
            </a:ext>
          </a:extLst>
        </xdr:cNvPr>
        <xdr:cNvSpPr txBox="1"/>
      </xdr:nvSpPr>
      <xdr:spPr>
        <a:xfrm>
          <a:off x="6960870" y="1670684"/>
          <a:ext cx="1015365" cy="26517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square" rtlCol="0" anchor="ctr">
          <a:noAutofit/>
        </a:bodyPr>
        <a:lstStyle/>
        <a:p>
          <a:pPr algn="ctr"/>
          <a:fld id="{542E60BA-F937-4855-B5EF-A6BD1715A52B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 algn="ctr"/>
            <a:t>
 Eels
 Horses</a:t>
          </a:fld>
          <a:endParaRPr lang="en-GB" sz="1100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7</xdr:col>
      <xdr:colOff>605790</xdr:colOff>
      <xdr:row>11</xdr:row>
      <xdr:rowOff>49529</xdr:rowOff>
    </xdr:from>
    <xdr:to>
      <xdr:col>8</xdr:col>
      <xdr:colOff>843915</xdr:colOff>
      <xdr:row>30</xdr:row>
      <xdr:rowOff>15240</xdr:rowOff>
    </xdr:to>
    <xdr:sp macro="" textlink="$S$82">
      <xdr:nvSpPr>
        <xdr:cNvPr id="12" name="TextBox 11">
          <a:extLst>
            <a:ext uri="{FF2B5EF4-FFF2-40B4-BE49-F238E27FC236}">
              <a16:creationId xmlns:a16="http://schemas.microsoft.com/office/drawing/2014/main" id="{1242F308-C4E0-494C-BF9A-E50048DDD4A8}"/>
            </a:ext>
          </a:extLst>
        </xdr:cNvPr>
        <xdr:cNvSpPr txBox="1"/>
      </xdr:nvSpPr>
      <xdr:spPr>
        <a:xfrm>
          <a:off x="7905750" y="1885949"/>
          <a:ext cx="1007745" cy="222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square" rtlCol="0" anchor="ctr">
          <a:noAutofit/>
        </a:bodyPr>
        <a:lstStyle/>
        <a:p>
          <a:pPr algn="ctr"/>
          <a:fld id="{BADA581B-C52E-4B98-A054-CD17DDF25B12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 algn="ctr"/>
            <a:t>
 Tigers
 Elephants
 Sheep
 Pumas
 Goats</a:t>
          </a:fld>
          <a:endParaRPr lang="en-GB" sz="1100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9</xdr:col>
      <xdr:colOff>220980</xdr:colOff>
      <xdr:row>13</xdr:row>
      <xdr:rowOff>57150</xdr:rowOff>
    </xdr:from>
    <xdr:to>
      <xdr:col>9</xdr:col>
      <xdr:colOff>1426845</xdr:colOff>
      <xdr:row>17</xdr:row>
      <xdr:rowOff>238125</xdr:rowOff>
    </xdr:to>
    <xdr:sp macro="" textlink="$U$82">
      <xdr:nvSpPr>
        <xdr:cNvPr id="13" name="TextBox 12">
          <a:extLst>
            <a:ext uri="{FF2B5EF4-FFF2-40B4-BE49-F238E27FC236}">
              <a16:creationId xmlns:a16="http://schemas.microsoft.com/office/drawing/2014/main" id="{C0A01D84-A50A-42F0-B001-5F4D4F271DCD}"/>
            </a:ext>
          </a:extLst>
        </xdr:cNvPr>
        <xdr:cNvSpPr txBox="1"/>
      </xdr:nvSpPr>
      <xdr:spPr>
        <a:xfrm>
          <a:off x="9715500" y="2396490"/>
          <a:ext cx="1205865" cy="11868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square" rtlCol="0" anchor="ctr">
          <a:noAutofit/>
        </a:bodyPr>
        <a:lstStyle/>
        <a:p>
          <a:pPr algn="ctr"/>
          <a:fld id="{A6D8C5F4-64C5-4131-89B9-149C2F5EFFEC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 algn="ctr"/>
            <a:t>
 Seals</a:t>
          </a:fld>
          <a:endParaRPr lang="en-GB" sz="1100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8</xdr:col>
      <xdr:colOff>731520</xdr:colOff>
      <xdr:row>12</xdr:row>
      <xdr:rowOff>28575</xdr:rowOff>
    </xdr:from>
    <xdr:to>
      <xdr:col>9</xdr:col>
      <xdr:colOff>304800</xdr:colOff>
      <xdr:row>18</xdr:row>
      <xdr:rowOff>234315</xdr:rowOff>
    </xdr:to>
    <xdr:sp macro="" textlink="$T$82">
      <xdr:nvSpPr>
        <xdr:cNvPr id="15" name="TextBox 14">
          <a:extLst>
            <a:ext uri="{FF2B5EF4-FFF2-40B4-BE49-F238E27FC236}">
              <a16:creationId xmlns:a16="http://schemas.microsoft.com/office/drawing/2014/main" id="{C443975E-8DEC-455A-ABFB-08D816406833}"/>
            </a:ext>
          </a:extLst>
        </xdr:cNvPr>
        <xdr:cNvSpPr txBox="1"/>
      </xdr:nvSpPr>
      <xdr:spPr>
        <a:xfrm>
          <a:off x="8801100" y="2116455"/>
          <a:ext cx="998220" cy="1714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square" rtlCol="0" anchor="ctr">
          <a:noAutofit/>
        </a:bodyPr>
        <a:lstStyle/>
        <a:p>
          <a:pPr algn="ctr"/>
          <a:fld id="{C0CB197D-B8E8-49EC-91F1-371C21F62B8A}" type="TxLink">
            <a:rPr lang="en-US" sz="900" b="0" i="0" u="none" strike="noStrike">
              <a:solidFill>
                <a:schemeClr val="bg1"/>
              </a:solidFill>
              <a:latin typeface="Calibri"/>
              <a:cs typeface="Calibri"/>
            </a:rPr>
            <a:pPr algn="ctr"/>
            <a:t>
 Whales
 Dolphins</a:t>
          </a:fld>
          <a:endParaRPr lang="en-GB" sz="1100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114300</xdr:colOff>
      <xdr:row>1</xdr:row>
      <xdr:rowOff>0</xdr:rowOff>
    </xdr:from>
    <xdr:to>
      <xdr:col>12</xdr:col>
      <xdr:colOff>640080</xdr:colOff>
      <xdr:row>2</xdr:row>
      <xdr:rowOff>231648</xdr:rowOff>
    </xdr:to>
    <xdr:grpSp>
      <xdr:nvGrpSpPr>
        <xdr:cNvPr id="20" name="Group 19">
          <a:hlinkClick xmlns:r="http://schemas.openxmlformats.org/officeDocument/2006/relationships" r:id="rId5" tooltip="Go to"/>
          <a:extLst>
            <a:ext uri="{FF2B5EF4-FFF2-40B4-BE49-F238E27FC236}">
              <a16:creationId xmlns:a16="http://schemas.microsoft.com/office/drawing/2014/main" id="{84F2DD3D-CBA3-43E6-9C1B-EEAD1DCC6037}"/>
            </a:ext>
          </a:extLst>
        </xdr:cNvPr>
        <xdr:cNvGrpSpPr/>
      </xdr:nvGrpSpPr>
      <xdr:grpSpPr>
        <a:xfrm>
          <a:off x="10991850" y="85725"/>
          <a:ext cx="1116330" cy="479298"/>
          <a:chOff x="10858500" y="175260"/>
          <a:chExt cx="1157622" cy="504381"/>
        </a:xfrm>
      </xdr:grpSpPr>
      <xdr:sp macro="" textlink="">
        <xdr:nvSpPr>
          <xdr:cNvPr id="21" name="Rounded Rectangle 2">
            <a:hlinkClick xmlns:r="http://schemas.openxmlformats.org/officeDocument/2006/relationships" r:id="rId5" tooltip="Go to"/>
            <a:extLst>
              <a:ext uri="{FF2B5EF4-FFF2-40B4-BE49-F238E27FC236}">
                <a16:creationId xmlns:a16="http://schemas.microsoft.com/office/drawing/2014/main" id="{A2151DBF-F13F-4B91-9709-A41F4808AB98}"/>
              </a:ext>
            </a:extLst>
          </xdr:cNvPr>
          <xdr:cNvSpPr/>
        </xdr:nvSpPr>
        <xdr:spPr>
          <a:xfrm>
            <a:off x="10858500" y="175260"/>
            <a:ext cx="1157622" cy="504381"/>
          </a:xfrm>
          <a:prstGeom prst="roundRect">
            <a:avLst/>
          </a:prstGeom>
          <a:solidFill>
            <a:schemeClr val="bg1">
              <a:lumMod val="75000"/>
            </a:schemeClr>
          </a:solidFill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pic>
        <xdr:nvPicPr>
          <xdr:cNvPr id="22" name="Picture 21" descr="http://swiss-delicious.com/images/1024/icons/back.png">
            <a:hlinkClick xmlns:r="http://schemas.openxmlformats.org/officeDocument/2006/relationships" r:id="rId5" tooltip="Go to"/>
            <a:extLst>
              <a:ext uri="{FF2B5EF4-FFF2-40B4-BE49-F238E27FC236}">
                <a16:creationId xmlns:a16="http://schemas.microsoft.com/office/drawing/2014/main" id="{BFC182BF-0E40-47F1-B36B-251D27E99D33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6" cstate="print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289" t="21508" r="18116" b="22717"/>
          <a:stretch/>
        </xdr:blipFill>
        <xdr:spPr bwMode="auto">
          <a:xfrm>
            <a:off x="10914406" y="198781"/>
            <a:ext cx="496171" cy="4604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23" name="TextBox 22">
            <a:hlinkClick xmlns:r="http://schemas.openxmlformats.org/officeDocument/2006/relationships" r:id="rId5" tooltip="Go to"/>
            <a:extLst>
              <a:ext uri="{FF2B5EF4-FFF2-40B4-BE49-F238E27FC236}">
                <a16:creationId xmlns:a16="http://schemas.microsoft.com/office/drawing/2014/main" id="{262899AC-D502-46D0-BEFE-F395BD3C96C0}"/>
              </a:ext>
            </a:extLst>
          </xdr:cNvPr>
          <xdr:cNvSpPr txBox="1"/>
        </xdr:nvSpPr>
        <xdr:spPr>
          <a:xfrm>
            <a:off x="11338438" y="220816"/>
            <a:ext cx="671526" cy="4338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tr-TR" sz="1000" b="1" i="1"/>
              <a:t>Back</a:t>
            </a:r>
            <a:r>
              <a:rPr lang="tr-TR" sz="1000" b="1" i="1" baseline="0"/>
              <a:t> to </a:t>
            </a:r>
          </a:p>
          <a:p>
            <a:pPr algn="ctr"/>
            <a:r>
              <a:rPr lang="en-US" sz="1000" b="1" i="1" baseline="0"/>
              <a:t>Menu</a:t>
            </a:r>
            <a:endParaRPr lang="tr-TR" sz="1000" b="1" i="1"/>
          </a:p>
        </xdr:txBody>
      </xdr:sp>
    </xdr:grpSp>
    <xdr:clientData/>
  </xdr:twoCellAnchor>
  <xdr:oneCellAnchor>
    <xdr:from>
      <xdr:col>11</xdr:col>
      <xdr:colOff>152400</xdr:colOff>
      <xdr:row>5</xdr:row>
      <xdr:rowOff>28575</xdr:rowOff>
    </xdr:from>
    <xdr:ext cx="2447925" cy="1645817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579ED40C-B066-4276-81F8-65BBFCC888EE}"/>
            </a:ext>
          </a:extLst>
        </xdr:cNvPr>
        <xdr:cNvSpPr txBox="1"/>
      </xdr:nvSpPr>
      <xdr:spPr>
        <a:xfrm>
          <a:off x="11029950" y="781050"/>
          <a:ext cx="2447925" cy="1645817"/>
        </a:xfrm>
        <a:prstGeom prst="rect">
          <a:avLst/>
        </a:prstGeom>
        <a:solidFill>
          <a:srgbClr val="FFE699"/>
        </a:solidFill>
        <a:ln w="3175" cmpd="sng">
          <a:solidFill>
            <a:schemeClr val="bg1">
              <a:lumMod val="75000"/>
            </a:schemeClr>
          </a:solidFill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72000" rIns="36000" bIns="72000" rtlCol="0" anchor="ctr">
          <a:spAutoFit/>
        </a:bodyPr>
        <a:lstStyle/>
        <a:p>
          <a:pPr marL="0" indent="0" algn="l">
            <a:lnSpc>
              <a:spcPts val="1100"/>
            </a:lnSpc>
            <a:spcAft>
              <a:spcPts val="1200"/>
            </a:spcAft>
            <a:buFont typeface="Arial" panose="020B0604020202020204" pitchFamily="34" charset="0"/>
            <a:buNone/>
          </a:pPr>
          <a:r>
            <a:rPr lang="en-US" sz="1000" b="1" i="1" baseline="0">
              <a:solidFill>
                <a:schemeClr val="tx1">
                  <a:lumMod val="85000"/>
                  <a:lumOff val="15000"/>
                </a:schemeClr>
              </a:solidFill>
            </a:rPr>
            <a:t>HOW TO USE THIS TEMPLATE</a:t>
          </a:r>
        </a:p>
        <a:p>
          <a:pPr marL="108000" indent="-108000" algn="l">
            <a:lnSpc>
              <a:spcPts val="1100"/>
            </a:lnSpc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en-US" sz="1000" b="0" i="1" baseline="0">
              <a:solidFill>
                <a:schemeClr val="tx1">
                  <a:lumMod val="85000"/>
                  <a:lumOff val="15000"/>
                </a:schemeClr>
              </a:solidFill>
            </a:rPr>
            <a:t>The 4 circle stacked model is used to show how three ideas or categories belong or are </a:t>
          </a:r>
          <a:r>
            <a:rPr lang="en-US" sz="1000" b="1" i="1" baseline="0">
              <a:solidFill>
                <a:schemeClr val="tx1">
                  <a:lumMod val="85000"/>
                  <a:lumOff val="15000"/>
                </a:schemeClr>
              </a:solidFill>
            </a:rPr>
            <a:t>part of a larger idea or category</a:t>
          </a:r>
          <a:r>
            <a:rPr lang="en-US" sz="1000" b="0" i="1" baseline="0">
              <a:solidFill>
                <a:schemeClr val="tx1">
                  <a:lumMod val="85000"/>
                  <a:lumOff val="15000"/>
                </a:schemeClr>
              </a:solidFill>
            </a:rPr>
            <a:t>.</a:t>
          </a:r>
        </a:p>
        <a:p>
          <a:pPr marL="108000" indent="-108000" algn="l">
            <a:lnSpc>
              <a:spcPts val="1100"/>
            </a:lnSpc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en-US" sz="1000" b="0" i="1" baseline="0">
              <a:solidFill>
                <a:schemeClr val="tx1">
                  <a:lumMod val="85000"/>
                  <a:lumOff val="15000"/>
                </a:schemeClr>
              </a:solidFill>
            </a:rPr>
            <a:t>Depending on how you insert data, this can also be used in a </a:t>
          </a:r>
          <a:r>
            <a:rPr lang="en-US" sz="1000" b="1" i="1" baseline="0">
              <a:solidFill>
                <a:schemeClr val="tx1">
                  <a:lumMod val="85000"/>
                  <a:lumOff val="15000"/>
                </a:schemeClr>
              </a:solidFill>
            </a:rPr>
            <a:t>"spreading from nucleus"</a:t>
          </a:r>
          <a:r>
            <a:rPr lang="en-US" sz="1000" b="0" i="1" baseline="0">
              <a:solidFill>
                <a:schemeClr val="tx1">
                  <a:lumMod val="85000"/>
                  <a:lumOff val="15000"/>
                </a:schemeClr>
              </a:solidFill>
            </a:rPr>
            <a:t> version. You simply need to add the bigger idea/all inclusive data set in the third column.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700" row="10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0818290B-4CBE-430D-A6B8-CDE42671159D}">
  <we:reference id="wa104380955" version="2.2.1.0" store="it-IT" storeType="OMEX"/>
  <we:alternateReferences>
    <we:reference id="wa104380955" version="2.2.1.0" store="it-IT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testo-unico-sicurezza.com/fogli-excel-valutazione-rischi-lavoro-xls-xlsx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1:Q477"/>
  <sheetViews>
    <sheetView showGridLines="0" zoomScaleNormal="100" workbookViewId="0">
      <pane ySplit="4" topLeftCell="A5" activePane="bottomLeft" state="frozen"/>
      <selection pane="bottomLeft" activeCell="A5" sqref="A5:Q5"/>
    </sheetView>
  </sheetViews>
  <sheetFormatPr defaultColWidth="8.86328125" defaultRowHeight="14.25" x14ac:dyDescent="0.45"/>
  <cols>
    <col min="1" max="1" width="3.73046875" style="58" customWidth="1"/>
    <col min="2" max="2" width="1.265625" style="58" customWidth="1"/>
    <col min="3" max="3" width="23.265625" style="68" customWidth="1"/>
    <col min="4" max="4" width="20.73046875" style="68" customWidth="1"/>
    <col min="5" max="5" width="4.86328125" style="68" customWidth="1"/>
    <col min="6" max="6" width="23.265625" style="58" customWidth="1"/>
    <col min="7" max="7" width="16.3984375" style="58" customWidth="1"/>
    <col min="8" max="8" width="4.86328125" style="58" customWidth="1"/>
    <col min="9" max="9" width="23.265625" style="58" customWidth="1"/>
    <col min="10" max="10" width="16.265625" style="58" customWidth="1"/>
    <col min="11" max="11" width="4.86328125" style="58" customWidth="1"/>
    <col min="12" max="12" width="23.265625" style="58" customWidth="1"/>
    <col min="13" max="13" width="20.86328125" style="58" customWidth="1"/>
    <col min="14" max="14" width="1.265625" style="58" customWidth="1"/>
    <col min="15" max="15" width="8.86328125" style="58"/>
    <col min="16" max="16" width="14.73046875" style="58" bestFit="1" customWidth="1"/>
    <col min="17" max="16384" width="8.86328125" style="58"/>
  </cols>
  <sheetData>
    <row r="1" spans="1:17" ht="6.75" customHeight="1" x14ac:dyDescent="0.45">
      <c r="C1" s="58"/>
      <c r="D1" s="58"/>
      <c r="E1" s="58"/>
    </row>
    <row r="2" spans="1:17" ht="20.100000000000001" customHeight="1" x14ac:dyDescent="0.45">
      <c r="C2" s="69"/>
      <c r="D2" s="4"/>
      <c r="E2" s="4"/>
    </row>
    <row r="3" spans="1:17" ht="24" customHeight="1" x14ac:dyDescent="0.45">
      <c r="C3" s="59"/>
      <c r="D3" s="59"/>
      <c r="E3" s="59"/>
    </row>
    <row r="4" spans="1:17" ht="37.9" customHeight="1" x14ac:dyDescent="0.45">
      <c r="C4" s="58"/>
      <c r="D4" s="58"/>
      <c r="E4" s="58"/>
    </row>
    <row r="5" spans="1:17" ht="60" customHeight="1" x14ac:dyDescent="0.85">
      <c r="A5" s="89" t="s">
        <v>147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</row>
    <row r="6" spans="1:17" ht="15" customHeight="1" x14ac:dyDescent="0.45"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2"/>
    </row>
    <row r="7" spans="1:17" x14ac:dyDescent="0.45">
      <c r="B7" s="63"/>
      <c r="C7" s="58"/>
      <c r="D7" s="58"/>
      <c r="E7" s="58"/>
      <c r="N7" s="64"/>
    </row>
    <row r="8" spans="1:17" x14ac:dyDescent="0.45">
      <c r="B8" s="63"/>
      <c r="C8" s="58"/>
      <c r="D8" s="58"/>
      <c r="E8" s="58"/>
      <c r="N8" s="64"/>
      <c r="P8" s="65"/>
    </row>
    <row r="9" spans="1:17" x14ac:dyDescent="0.45">
      <c r="B9" s="63"/>
      <c r="C9" s="58"/>
      <c r="D9" s="58"/>
      <c r="E9" s="58"/>
      <c r="N9" s="64"/>
    </row>
    <row r="10" spans="1:17" x14ac:dyDescent="0.45">
      <c r="B10" s="63"/>
      <c r="C10" s="58"/>
      <c r="D10" s="58"/>
      <c r="E10" s="58"/>
      <c r="N10" s="64"/>
    </row>
    <row r="11" spans="1:17" x14ac:dyDescent="0.45">
      <c r="B11" s="63"/>
      <c r="C11" s="58"/>
      <c r="D11" s="58"/>
      <c r="E11" s="58"/>
      <c r="N11" s="64"/>
    </row>
    <row r="12" spans="1:17" x14ac:dyDescent="0.45">
      <c r="B12" s="63"/>
      <c r="C12" s="58"/>
      <c r="D12" s="58"/>
      <c r="E12" s="58"/>
      <c r="N12" s="64"/>
    </row>
    <row r="13" spans="1:17" x14ac:dyDescent="0.45">
      <c r="B13" s="63"/>
      <c r="C13" s="58"/>
      <c r="D13" s="58"/>
      <c r="E13" s="58"/>
      <c r="N13" s="64"/>
    </row>
    <row r="14" spans="1:17" x14ac:dyDescent="0.45">
      <c r="B14" s="63"/>
      <c r="C14" s="58"/>
      <c r="D14" s="58"/>
      <c r="E14" s="58"/>
      <c r="N14" s="64"/>
    </row>
    <row r="15" spans="1:17" x14ac:dyDescent="0.45">
      <c r="B15" s="63"/>
      <c r="C15" s="58"/>
      <c r="D15" s="58"/>
      <c r="E15" s="58"/>
      <c r="N15" s="64"/>
    </row>
    <row r="16" spans="1:17" x14ac:dyDescent="0.45">
      <c r="B16" s="63"/>
      <c r="C16" s="58"/>
      <c r="D16" s="58"/>
      <c r="E16" s="58"/>
      <c r="N16" s="64"/>
    </row>
    <row r="17" spans="2:14" x14ac:dyDescent="0.45">
      <c r="B17" s="63"/>
      <c r="C17" s="58"/>
      <c r="D17" s="58"/>
      <c r="E17" s="58"/>
      <c r="N17" s="64"/>
    </row>
    <row r="18" spans="2:14" x14ac:dyDescent="0.45">
      <c r="B18" s="63"/>
      <c r="C18" s="58"/>
      <c r="D18" s="58"/>
      <c r="E18" s="58"/>
      <c r="N18" s="64"/>
    </row>
    <row r="19" spans="2:14" x14ac:dyDescent="0.45">
      <c r="B19" s="63"/>
      <c r="C19" s="58"/>
      <c r="D19" s="58"/>
      <c r="E19" s="58"/>
      <c r="N19" s="64"/>
    </row>
    <row r="20" spans="2:14" x14ac:dyDescent="0.45">
      <c r="B20" s="63"/>
      <c r="C20" s="58"/>
      <c r="D20" s="58"/>
      <c r="E20" s="58"/>
      <c r="N20" s="64"/>
    </row>
    <row r="21" spans="2:14" x14ac:dyDescent="0.45">
      <c r="B21" s="63"/>
      <c r="C21" s="58"/>
      <c r="D21" s="58"/>
      <c r="E21" s="58"/>
      <c r="N21" s="64"/>
    </row>
    <row r="22" spans="2:14" x14ac:dyDescent="0.45">
      <c r="B22" s="63"/>
      <c r="C22" s="58"/>
      <c r="D22" s="58"/>
      <c r="E22" s="58"/>
      <c r="N22" s="64"/>
    </row>
    <row r="23" spans="2:14" x14ac:dyDescent="0.45">
      <c r="B23" s="63"/>
      <c r="C23" s="58"/>
      <c r="D23" s="58"/>
      <c r="E23" s="58"/>
      <c r="N23" s="64"/>
    </row>
    <row r="24" spans="2:14" x14ac:dyDescent="0.45">
      <c r="B24" s="63"/>
      <c r="C24" s="58"/>
      <c r="D24" s="58"/>
      <c r="E24" s="58"/>
      <c r="N24" s="64"/>
    </row>
    <row r="25" spans="2:14" x14ac:dyDescent="0.45">
      <c r="B25" s="63"/>
      <c r="C25" s="58"/>
      <c r="D25" s="58"/>
      <c r="E25" s="58"/>
      <c r="N25" s="64"/>
    </row>
    <row r="26" spans="2:14" x14ac:dyDescent="0.45">
      <c r="B26" s="63"/>
      <c r="C26" s="58"/>
      <c r="D26" s="58"/>
      <c r="E26" s="58"/>
      <c r="N26" s="64"/>
    </row>
    <row r="27" spans="2:14" ht="8.25" customHeight="1" x14ac:dyDescent="0.45">
      <c r="B27" s="63"/>
      <c r="C27" s="58"/>
      <c r="D27" s="58"/>
      <c r="E27" s="58"/>
      <c r="N27" s="64"/>
    </row>
    <row r="28" spans="2:14" x14ac:dyDescent="0.45">
      <c r="B28" s="63"/>
      <c r="C28" s="58"/>
      <c r="D28" s="58"/>
      <c r="E28" s="58"/>
      <c r="N28" s="64"/>
    </row>
    <row r="29" spans="2:14" x14ac:dyDescent="0.45">
      <c r="B29" s="63"/>
      <c r="C29" s="58"/>
      <c r="D29" s="58"/>
      <c r="E29" s="58"/>
      <c r="N29" s="64"/>
    </row>
    <row r="30" spans="2:14" ht="7.35" customHeight="1" x14ac:dyDescent="0.45">
      <c r="B30" s="66"/>
      <c r="C30" s="67"/>
      <c r="D30" s="67"/>
      <c r="E30" s="67"/>
      <c r="F30" s="66"/>
      <c r="G30" s="66"/>
      <c r="H30" s="66"/>
      <c r="I30" s="66"/>
      <c r="J30" s="66"/>
      <c r="K30" s="66"/>
      <c r="L30" s="66"/>
      <c r="M30" s="66"/>
      <c r="N30" s="66"/>
    </row>
    <row r="31" spans="2:14" ht="23.1" customHeight="1" x14ac:dyDescent="0.45"/>
    <row r="475" ht="7.15" customHeight="1" x14ac:dyDescent="0.45"/>
    <row r="476" ht="7.15" customHeight="1" x14ac:dyDescent="0.45"/>
    <row r="477" ht="22.9" customHeight="1" x14ac:dyDescent="0.45"/>
  </sheetData>
  <mergeCells count="1">
    <mergeCell ref="A5:Q5"/>
  </mergeCells>
  <pageMargins left="0.31496062992125984" right="0.31496062992125984" top="0.31496062992125984" bottom="0.31496062992125984" header="0.31496062992125984" footer="0.31496062992125984"/>
  <pageSetup paperSize="9" scale="7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glio10"/>
  <dimension ref="B1:K18"/>
  <sheetViews>
    <sheetView showGridLines="0" zoomScaleNormal="100" workbookViewId="0"/>
  </sheetViews>
  <sheetFormatPr defaultColWidth="8.86328125" defaultRowHeight="14.25" x14ac:dyDescent="0.45"/>
  <cols>
    <col min="1" max="1" width="3.73046875" style="70" customWidth="1"/>
    <col min="2" max="11" width="14.73046875" style="70" customWidth="1"/>
    <col min="12" max="16384" width="8.86328125" style="70"/>
  </cols>
  <sheetData>
    <row r="1" spans="2:11" ht="6.75" customHeight="1" x14ac:dyDescent="0.45"/>
    <row r="2" spans="2:11" ht="43.15" customHeight="1" x14ac:dyDescent="0.45">
      <c r="B2" s="71"/>
      <c r="C2" s="72"/>
      <c r="D2" s="72"/>
      <c r="E2" s="72"/>
      <c r="F2" s="72"/>
      <c r="G2" s="72"/>
      <c r="H2" s="72"/>
      <c r="I2" s="72"/>
      <c r="J2" s="72"/>
      <c r="K2" s="73"/>
    </row>
    <row r="3" spans="2:11" ht="7.15" customHeight="1" x14ac:dyDescent="0.45">
      <c r="B3" s="74"/>
      <c r="C3" s="75"/>
      <c r="D3" s="75"/>
      <c r="E3" s="75"/>
      <c r="F3" s="75"/>
      <c r="G3" s="75"/>
      <c r="H3" s="75"/>
      <c r="I3" s="75"/>
      <c r="J3" s="75"/>
      <c r="K3" s="76"/>
    </row>
    <row r="4" spans="2:11" ht="36" customHeight="1" x14ac:dyDescent="0.45">
      <c r="B4" s="92"/>
      <c r="C4" s="93"/>
      <c r="D4" s="93"/>
      <c r="E4" s="93"/>
      <c r="F4" s="93"/>
      <c r="G4" s="93"/>
      <c r="H4" s="93"/>
      <c r="I4" s="93"/>
      <c r="J4" s="93"/>
      <c r="K4" s="94"/>
    </row>
    <row r="5" spans="2:11" ht="7.15" customHeight="1" x14ac:dyDescent="0.45">
      <c r="B5" s="77"/>
      <c r="C5" s="78"/>
      <c r="D5" s="78"/>
      <c r="E5" s="78"/>
      <c r="F5" s="78"/>
      <c r="G5" s="78"/>
      <c r="H5" s="78"/>
      <c r="I5" s="78"/>
      <c r="J5" s="78"/>
      <c r="K5" s="79"/>
    </row>
    <row r="6" spans="2:11" ht="31.15" customHeight="1" x14ac:dyDescent="0.45">
      <c r="B6" s="92"/>
      <c r="C6" s="93"/>
      <c r="D6" s="93"/>
      <c r="E6" s="93"/>
      <c r="F6" s="93"/>
      <c r="G6" s="93"/>
      <c r="H6" s="93"/>
      <c r="I6" s="93"/>
      <c r="J6" s="93"/>
      <c r="K6" s="94"/>
    </row>
    <row r="7" spans="2:11" ht="7.15" customHeight="1" x14ac:dyDescent="0.45">
      <c r="B7" s="77"/>
      <c r="C7" s="78"/>
      <c r="D7" s="78"/>
      <c r="E7" s="78"/>
      <c r="F7" s="78"/>
      <c r="G7" s="78"/>
      <c r="H7" s="78"/>
      <c r="I7" s="78"/>
      <c r="J7" s="78"/>
      <c r="K7" s="79"/>
    </row>
    <row r="8" spans="2:11" ht="115.15" customHeight="1" x14ac:dyDescent="0.45">
      <c r="B8" s="95"/>
      <c r="C8" s="96"/>
      <c r="D8" s="96"/>
      <c r="E8" s="96"/>
      <c r="F8" s="96"/>
      <c r="G8" s="96"/>
      <c r="H8" s="96"/>
      <c r="I8" s="96"/>
      <c r="J8" s="96"/>
      <c r="K8" s="97"/>
    </row>
    <row r="9" spans="2:11" ht="13.15" customHeight="1" x14ac:dyDescent="0.45">
      <c r="B9" s="77"/>
      <c r="C9" s="78"/>
      <c r="D9" s="78"/>
      <c r="E9" s="78"/>
      <c r="F9" s="78"/>
      <c r="G9" s="78"/>
      <c r="H9" s="78"/>
      <c r="I9" s="78"/>
      <c r="J9" s="78"/>
      <c r="K9" s="79"/>
    </row>
    <row r="10" spans="2:11" ht="16.899999999999999" customHeight="1" x14ac:dyDescent="0.45">
      <c r="B10" s="80"/>
      <c r="C10" s="78"/>
      <c r="D10" s="78"/>
      <c r="E10" s="78"/>
      <c r="F10" s="78"/>
      <c r="G10" s="78"/>
      <c r="H10" s="78"/>
      <c r="I10" s="78"/>
      <c r="J10" s="78"/>
      <c r="K10" s="79"/>
    </row>
    <row r="11" spans="2:11" ht="7.15" customHeight="1" x14ac:dyDescent="0.45">
      <c r="B11" s="77"/>
      <c r="C11" s="78"/>
      <c r="D11" s="78"/>
      <c r="E11" s="78"/>
      <c r="F11" s="78"/>
      <c r="G11" s="78"/>
      <c r="H11" s="78"/>
      <c r="I11" s="78"/>
      <c r="J11" s="78"/>
      <c r="K11" s="79"/>
    </row>
    <row r="12" spans="2:11" ht="73.150000000000006" customHeight="1" x14ac:dyDescent="0.45">
      <c r="B12" s="92"/>
      <c r="C12" s="93"/>
      <c r="D12" s="93"/>
      <c r="E12" s="93"/>
      <c r="F12" s="93"/>
      <c r="G12" s="93"/>
      <c r="H12" s="93"/>
      <c r="I12" s="93"/>
      <c r="J12" s="93"/>
      <c r="K12" s="94"/>
    </row>
    <row r="13" spans="2:11" x14ac:dyDescent="0.45">
      <c r="B13" s="77"/>
      <c r="C13" s="78"/>
      <c r="D13" s="78"/>
      <c r="E13" s="78"/>
      <c r="F13" s="78"/>
      <c r="G13" s="78"/>
      <c r="H13" s="78"/>
      <c r="I13" s="78"/>
      <c r="J13" s="78"/>
      <c r="K13" s="79"/>
    </row>
    <row r="14" spans="2:11" ht="16.899999999999999" customHeight="1" x14ac:dyDescent="0.45">
      <c r="B14" s="80"/>
      <c r="C14" s="78"/>
      <c r="D14" s="78"/>
      <c r="E14" s="78"/>
      <c r="F14" s="78"/>
      <c r="G14" s="78"/>
      <c r="H14" s="78"/>
      <c r="I14" s="78"/>
      <c r="J14" s="78"/>
      <c r="K14" s="79"/>
    </row>
    <row r="15" spans="2:11" ht="18" customHeight="1" x14ac:dyDescent="0.45">
      <c r="B15" s="77"/>
      <c r="C15" s="78"/>
      <c r="D15" s="78"/>
      <c r="E15" s="78"/>
      <c r="F15" s="78"/>
      <c r="G15" s="78"/>
      <c r="H15" s="78"/>
      <c r="I15" s="78"/>
      <c r="J15" s="78"/>
      <c r="K15" s="79"/>
    </row>
    <row r="16" spans="2:11" ht="7.15" customHeight="1" x14ac:dyDescent="0.45">
      <c r="B16" s="81"/>
      <c r="C16" s="82"/>
      <c r="D16" s="82"/>
      <c r="E16" s="82"/>
      <c r="F16" s="82"/>
      <c r="G16" s="82"/>
      <c r="H16" s="82"/>
      <c r="I16" s="82"/>
      <c r="J16" s="82"/>
      <c r="K16" s="83"/>
    </row>
    <row r="17" ht="7.15" customHeight="1" x14ac:dyDescent="0.45"/>
    <row r="18" ht="22.9" customHeight="1" x14ac:dyDescent="0.45"/>
  </sheetData>
  <mergeCells count="4">
    <mergeCell ref="B4:K4"/>
    <mergeCell ref="B6:K6"/>
    <mergeCell ref="B8:K8"/>
    <mergeCell ref="B12:K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>
    <pageSetUpPr fitToPage="1"/>
  </sheetPr>
  <dimension ref="B1:AB478"/>
  <sheetViews>
    <sheetView tabSelected="1" zoomScaleNormal="100" workbookViewId="0">
      <selection activeCell="C6" sqref="C6:K35"/>
    </sheetView>
  </sheetViews>
  <sheetFormatPr defaultColWidth="8.86328125" defaultRowHeight="14.25" outlineLevelRow="1" x14ac:dyDescent="0.45"/>
  <cols>
    <col min="1" max="1" width="3.73046875" style="98" customWidth="1"/>
    <col min="2" max="2" width="1.265625" style="98" customWidth="1"/>
    <col min="3" max="4" width="23.265625" style="118" customWidth="1"/>
    <col min="5" max="5" width="3.73046875" style="118" customWidth="1"/>
    <col min="6" max="6" width="12" style="98" customWidth="1"/>
    <col min="7" max="7" width="11.3984375" style="98" customWidth="1"/>
    <col min="8" max="10" width="23.265625" style="98" customWidth="1"/>
    <col min="11" max="11" width="1.265625" style="98" customWidth="1"/>
    <col min="12" max="12" width="8.86328125" style="98"/>
    <col min="13" max="13" width="26.265625" style="98" customWidth="1"/>
    <col min="14" max="16" width="8.86328125" style="98"/>
    <col min="17" max="17" width="4.9296875" style="98" hidden="1" customWidth="1"/>
    <col min="18" max="27" width="12.265625" style="98" hidden="1" customWidth="1"/>
    <col min="28" max="28" width="4.9296875" style="98" hidden="1" customWidth="1"/>
    <col min="29" max="36" width="0" style="98" hidden="1" customWidth="1"/>
    <col min="37" max="16384" width="8.86328125" style="98"/>
  </cols>
  <sheetData>
    <row r="1" spans="2:25" ht="6.75" customHeight="1" x14ac:dyDescent="0.45">
      <c r="C1" s="98"/>
      <c r="D1" s="98"/>
      <c r="E1" s="98"/>
    </row>
    <row r="2" spans="2:25" ht="20.100000000000001" customHeight="1" x14ac:dyDescent="0.45">
      <c r="C2" s="119" t="s">
        <v>148</v>
      </c>
      <c r="D2" s="119"/>
      <c r="E2" s="119"/>
      <c r="F2" s="119"/>
      <c r="G2" s="119"/>
      <c r="H2" s="119"/>
      <c r="I2" s="119"/>
      <c r="J2" s="119"/>
    </row>
    <row r="3" spans="2:25" ht="24" customHeight="1" x14ac:dyDescent="0.45">
      <c r="C3" s="119"/>
      <c r="D3" s="119"/>
      <c r="E3" s="119"/>
      <c r="F3" s="119"/>
      <c r="G3" s="119"/>
      <c r="H3" s="119"/>
      <c r="I3" s="119"/>
      <c r="J3" s="119"/>
      <c r="S3" s="98" t="s">
        <v>17</v>
      </c>
      <c r="T3" s="98" t="s">
        <v>18</v>
      </c>
    </row>
    <row r="4" spans="2:25" ht="5.0999999999999996" customHeight="1" x14ac:dyDescent="0.45">
      <c r="C4" s="98"/>
      <c r="D4" s="98"/>
      <c r="E4" s="98"/>
    </row>
    <row r="5" spans="2:25" ht="5.0999999999999996" customHeight="1" x14ac:dyDescent="0.45">
      <c r="C5" s="98"/>
      <c r="D5" s="98"/>
      <c r="E5" s="98"/>
    </row>
    <row r="6" spans="2:25" x14ac:dyDescent="0.45">
      <c r="B6" s="99"/>
      <c r="C6" s="100"/>
      <c r="D6" s="100"/>
      <c r="E6" s="100"/>
      <c r="F6" s="100"/>
      <c r="G6" s="100"/>
      <c r="H6" s="100"/>
      <c r="I6" s="100"/>
      <c r="J6" s="100"/>
      <c r="K6" s="101"/>
      <c r="S6" s="102" t="str">
        <f>C9</f>
        <v>CANTIERE 1</v>
      </c>
      <c r="T6" s="102" t="str">
        <f>D9</f>
        <v>CANTIERE 2</v>
      </c>
      <c r="U6" s="102" t="s">
        <v>149</v>
      </c>
      <c r="W6" s="102"/>
      <c r="X6" s="102"/>
      <c r="Y6" s="102"/>
    </row>
    <row r="7" spans="2:25" ht="20.100000000000001" customHeight="1" x14ac:dyDescent="0.45">
      <c r="B7" s="103"/>
      <c r="C7" s="104"/>
      <c r="D7" s="104"/>
      <c r="E7" s="104"/>
      <c r="F7" s="104"/>
      <c r="G7" s="104"/>
      <c r="H7" s="104"/>
      <c r="I7" s="104"/>
      <c r="J7" s="104"/>
      <c r="K7" s="105"/>
      <c r="M7" s="120" t="s">
        <v>159</v>
      </c>
      <c r="S7" s="106" t="str">
        <f t="shared" ref="S7:S26" si="0">IF(IF(ISERROR(MATCH(C10,$D$10:$D$29,0)),C10,"")=0,"",IF(ISERROR(MATCH(C10,$D$10:$D$29,0)),C10,""))</f>
        <v/>
      </c>
      <c r="T7" s="106" t="str">
        <f t="shared" ref="T7:T26" si="1">IF(IF(ISERROR(MATCH(D10,$C$10:$C$29,0)),D10,"")=0,"",IF(ISERROR(MATCH(D10,$C$10:$C$29,0)),D10,""))</f>
        <v/>
      </c>
      <c r="U7" s="106" t="str">
        <f t="shared" ref="U7:U26" si="2">IF(IF(ISERROR(MATCH(C10,$D$10:$D$29,0)),"",C10)=0,"",IF(ISERROR(MATCH(C10,$D$10:$D$29,0)),"",C10))</f>
        <v>IMPRESA 1</v>
      </c>
      <c r="W7" s="106" t="str">
        <f>IF(S7="","",CHAR(10)&amp;" "&amp;S7)</f>
        <v/>
      </c>
      <c r="X7" s="106" t="str">
        <f t="shared" ref="X7:Y22" si="3">IF(T7="","",CHAR(10)&amp;" "&amp;T7)</f>
        <v/>
      </c>
      <c r="Y7" s="106" t="str">
        <f>IF(U7="","",CHAR(10)&amp;" "&amp;U7)</f>
        <v xml:space="preserve">
 IMPRESA 1</v>
      </c>
    </row>
    <row r="8" spans="2:25" ht="20.100000000000001" customHeight="1" x14ac:dyDescent="0.45">
      <c r="B8" s="103"/>
      <c r="C8" s="104"/>
      <c r="D8" s="104"/>
      <c r="E8" s="104"/>
      <c r="F8" s="104"/>
      <c r="G8" s="107"/>
      <c r="H8" s="107"/>
      <c r="I8" s="104"/>
      <c r="J8" s="104"/>
      <c r="K8" s="105"/>
      <c r="S8" s="106" t="str">
        <f t="shared" si="0"/>
        <v>IMPRESA 2</v>
      </c>
      <c r="T8" s="106" t="str">
        <f t="shared" si="1"/>
        <v/>
      </c>
      <c r="U8" s="106" t="str">
        <f t="shared" si="2"/>
        <v/>
      </c>
      <c r="W8" s="106" t="str">
        <f>IF(S8="","",CHAR(10)&amp;" "&amp;S8)</f>
        <v xml:space="preserve">
 IMPRESA 2</v>
      </c>
      <c r="X8" s="106" t="str">
        <f t="shared" si="3"/>
        <v/>
      </c>
      <c r="Y8" s="106" t="str">
        <f t="shared" si="3"/>
        <v/>
      </c>
    </row>
    <row r="9" spans="2:25" ht="20.100000000000001" customHeight="1" x14ac:dyDescent="0.45">
      <c r="B9" s="103"/>
      <c r="C9" s="84" t="s">
        <v>131</v>
      </c>
      <c r="D9" s="85" t="s">
        <v>132</v>
      </c>
      <c r="E9" s="108"/>
      <c r="F9" s="108"/>
      <c r="G9" s="108"/>
      <c r="H9" s="108"/>
      <c r="I9" s="108"/>
      <c r="J9" s="108"/>
      <c r="K9" s="105"/>
      <c r="S9" s="106" t="str">
        <f t="shared" si="0"/>
        <v>IMPRESA 3</v>
      </c>
      <c r="T9" s="106" t="str">
        <f t="shared" si="1"/>
        <v/>
      </c>
      <c r="U9" s="106" t="str">
        <f t="shared" si="2"/>
        <v/>
      </c>
      <c r="W9" s="106" t="str">
        <f t="shared" ref="W9:W26" si="4">IF(S9="","",CHAR(10)&amp;" "&amp;S9)</f>
        <v xml:space="preserve">
 IMPRESA 3</v>
      </c>
      <c r="X9" s="106" t="str">
        <f t="shared" si="3"/>
        <v/>
      </c>
      <c r="Y9" s="106" t="str">
        <f t="shared" si="3"/>
        <v/>
      </c>
    </row>
    <row r="10" spans="2:25" ht="20.100000000000001" customHeight="1" x14ac:dyDescent="0.45">
      <c r="B10" s="103"/>
      <c r="C10" s="86" t="s">
        <v>133</v>
      </c>
      <c r="D10" s="87" t="s">
        <v>140</v>
      </c>
      <c r="E10" s="108"/>
      <c r="F10" s="108"/>
      <c r="G10" s="108"/>
      <c r="H10" s="108"/>
      <c r="I10" s="108"/>
      <c r="J10" s="108"/>
      <c r="K10" s="105"/>
      <c r="S10" s="106" t="str">
        <f t="shared" si="0"/>
        <v>IMPRESA 4</v>
      </c>
      <c r="T10" s="106" t="str">
        <f t="shared" si="1"/>
        <v/>
      </c>
      <c r="U10" s="106" t="str">
        <f t="shared" si="2"/>
        <v/>
      </c>
      <c r="W10" s="106" t="str">
        <f t="shared" si="4"/>
        <v xml:space="preserve">
 IMPRESA 4</v>
      </c>
      <c r="X10" s="106" t="str">
        <f t="shared" si="3"/>
        <v/>
      </c>
      <c r="Y10" s="106" t="str">
        <f t="shared" si="3"/>
        <v/>
      </c>
    </row>
    <row r="11" spans="2:25" ht="20.100000000000001" customHeight="1" x14ac:dyDescent="0.45">
      <c r="B11" s="103"/>
      <c r="C11" s="86" t="s">
        <v>134</v>
      </c>
      <c r="D11" s="87" t="s">
        <v>138</v>
      </c>
      <c r="E11" s="108"/>
      <c r="F11" s="108"/>
      <c r="G11" s="108"/>
      <c r="H11" s="108"/>
      <c r="I11" s="108"/>
      <c r="J11" s="108"/>
      <c r="K11" s="105"/>
      <c r="S11" s="106" t="str">
        <f t="shared" si="0"/>
        <v>IMPRESA 5</v>
      </c>
      <c r="T11" s="106" t="str">
        <f t="shared" si="1"/>
        <v/>
      </c>
      <c r="U11" s="106" t="str">
        <f t="shared" si="2"/>
        <v/>
      </c>
      <c r="W11" s="106" t="str">
        <f t="shared" si="4"/>
        <v xml:space="preserve">
 IMPRESA 5</v>
      </c>
      <c r="X11" s="106" t="str">
        <f t="shared" si="3"/>
        <v/>
      </c>
      <c r="Y11" s="106" t="str">
        <f t="shared" si="3"/>
        <v/>
      </c>
    </row>
    <row r="12" spans="2:25" ht="20.100000000000001" customHeight="1" x14ac:dyDescent="0.45">
      <c r="B12" s="103"/>
      <c r="C12" s="86" t="s">
        <v>135</v>
      </c>
      <c r="D12" s="87" t="s">
        <v>139</v>
      </c>
      <c r="E12" s="108"/>
      <c r="F12" s="108"/>
      <c r="G12" s="108"/>
      <c r="H12" s="108"/>
      <c r="I12" s="108"/>
      <c r="J12" s="108"/>
      <c r="K12" s="105"/>
      <c r="S12" s="106" t="str">
        <f t="shared" si="0"/>
        <v/>
      </c>
      <c r="T12" s="106" t="str">
        <f t="shared" si="1"/>
        <v/>
      </c>
      <c r="U12" s="106" t="str">
        <f t="shared" si="2"/>
        <v>IMPRESA 6</v>
      </c>
      <c r="W12" s="106" t="str">
        <f t="shared" si="4"/>
        <v/>
      </c>
      <c r="X12" s="106" t="str">
        <f t="shared" si="3"/>
        <v/>
      </c>
      <c r="Y12" s="106" t="str">
        <f t="shared" si="3"/>
        <v xml:space="preserve">
 IMPRESA 6</v>
      </c>
    </row>
    <row r="13" spans="2:25" ht="20.100000000000001" customHeight="1" x14ac:dyDescent="0.45">
      <c r="B13" s="103"/>
      <c r="C13" s="86" t="s">
        <v>136</v>
      </c>
      <c r="D13" s="87" t="s">
        <v>133</v>
      </c>
      <c r="E13" s="108"/>
      <c r="F13" s="108"/>
      <c r="G13" s="108"/>
      <c r="H13" s="108"/>
      <c r="I13" s="108"/>
      <c r="J13" s="108"/>
      <c r="K13" s="105"/>
      <c r="S13" s="106" t="str">
        <f t="shared" si="0"/>
        <v/>
      </c>
      <c r="T13" s="106" t="str">
        <f t="shared" si="1"/>
        <v/>
      </c>
      <c r="U13" s="106" t="str">
        <f t="shared" si="2"/>
        <v>IMPRESA 7</v>
      </c>
      <c r="W13" s="106" t="str">
        <f t="shared" si="4"/>
        <v/>
      </c>
      <c r="X13" s="106" t="str">
        <f t="shared" si="3"/>
        <v/>
      </c>
      <c r="Y13" s="106" t="str">
        <f t="shared" si="3"/>
        <v xml:space="preserve">
 IMPRESA 7</v>
      </c>
    </row>
    <row r="14" spans="2:25" ht="20.100000000000001" customHeight="1" x14ac:dyDescent="0.45">
      <c r="B14" s="103"/>
      <c r="C14" s="86" t="s">
        <v>137</v>
      </c>
      <c r="D14" s="87" t="s">
        <v>141</v>
      </c>
      <c r="E14" s="108"/>
      <c r="F14" s="108"/>
      <c r="G14" s="108"/>
      <c r="H14" s="108"/>
      <c r="I14" s="108"/>
      <c r="J14" s="108"/>
      <c r="K14" s="105"/>
      <c r="S14" s="106" t="str">
        <f t="shared" si="0"/>
        <v/>
      </c>
      <c r="T14" s="106" t="str">
        <f t="shared" si="1"/>
        <v/>
      </c>
      <c r="U14" s="106" t="str">
        <f t="shared" si="2"/>
        <v>IMPRESA 8</v>
      </c>
      <c r="W14" s="106" t="str">
        <f t="shared" si="4"/>
        <v/>
      </c>
      <c r="X14" s="106" t="str">
        <f t="shared" si="3"/>
        <v/>
      </c>
      <c r="Y14" s="106" t="str">
        <f t="shared" si="3"/>
        <v xml:space="preserve">
 IMPRESA 8</v>
      </c>
    </row>
    <row r="15" spans="2:25" ht="20.100000000000001" customHeight="1" x14ac:dyDescent="0.45">
      <c r="B15" s="103"/>
      <c r="C15" s="86" t="s">
        <v>138</v>
      </c>
      <c r="D15" s="87" t="s">
        <v>142</v>
      </c>
      <c r="E15" s="108"/>
      <c r="F15" s="108"/>
      <c r="G15" s="108"/>
      <c r="H15" s="108"/>
      <c r="I15" s="108"/>
      <c r="J15" s="108"/>
      <c r="K15" s="105"/>
      <c r="S15" s="106" t="str">
        <f t="shared" si="0"/>
        <v/>
      </c>
      <c r="T15" s="106" t="str">
        <f t="shared" si="1"/>
        <v/>
      </c>
      <c r="U15" s="106" t="str">
        <f t="shared" si="2"/>
        <v>IMPRESA 9</v>
      </c>
      <c r="W15" s="106" t="str">
        <f t="shared" si="4"/>
        <v/>
      </c>
      <c r="X15" s="106" t="str">
        <f t="shared" si="3"/>
        <v/>
      </c>
      <c r="Y15" s="106" t="str">
        <f t="shared" si="3"/>
        <v xml:space="preserve">
 IMPRESA 9</v>
      </c>
    </row>
    <row r="16" spans="2:25" ht="20.100000000000001" customHeight="1" x14ac:dyDescent="0.45">
      <c r="B16" s="103"/>
      <c r="C16" s="86" t="s">
        <v>139</v>
      </c>
      <c r="D16" s="87" t="s">
        <v>143</v>
      </c>
      <c r="E16" s="108"/>
      <c r="F16" s="108"/>
      <c r="G16" s="108"/>
      <c r="H16" s="108"/>
      <c r="I16" s="108"/>
      <c r="J16" s="108"/>
      <c r="K16" s="105"/>
      <c r="S16" s="106" t="str">
        <f t="shared" si="0"/>
        <v/>
      </c>
      <c r="T16" s="106" t="str">
        <f t="shared" si="1"/>
        <v/>
      </c>
      <c r="U16" s="106" t="str">
        <f t="shared" si="2"/>
        <v>IMPRESA 10</v>
      </c>
      <c r="W16" s="106" t="str">
        <f t="shared" si="4"/>
        <v/>
      </c>
      <c r="X16" s="106" t="str">
        <f t="shared" si="3"/>
        <v/>
      </c>
      <c r="Y16" s="106" t="str">
        <f t="shared" si="3"/>
        <v xml:space="preserve">
 IMPRESA 10</v>
      </c>
    </row>
    <row r="17" spans="2:25" ht="20.100000000000001" customHeight="1" x14ac:dyDescent="0.45">
      <c r="B17" s="103"/>
      <c r="C17" s="86" t="s">
        <v>140</v>
      </c>
      <c r="D17" s="87" t="s">
        <v>144</v>
      </c>
      <c r="E17" s="108"/>
      <c r="F17" s="108"/>
      <c r="G17" s="108"/>
      <c r="H17" s="108"/>
      <c r="I17" s="108"/>
      <c r="J17" s="108"/>
      <c r="K17" s="105"/>
      <c r="S17" s="106" t="str">
        <f t="shared" si="0"/>
        <v/>
      </c>
      <c r="T17" s="106" t="str">
        <f t="shared" si="1"/>
        <v/>
      </c>
      <c r="U17" s="106" t="str">
        <f t="shared" si="2"/>
        <v>IMPRESA 11</v>
      </c>
      <c r="W17" s="106" t="str">
        <f t="shared" si="4"/>
        <v/>
      </c>
      <c r="X17" s="106" t="str">
        <f t="shared" si="3"/>
        <v/>
      </c>
      <c r="Y17" s="106" t="str">
        <f t="shared" si="3"/>
        <v xml:space="preserve">
 IMPRESA 11</v>
      </c>
    </row>
    <row r="18" spans="2:25" ht="20.100000000000001" customHeight="1" x14ac:dyDescent="0.45">
      <c r="B18" s="103"/>
      <c r="C18" s="86" t="s">
        <v>141</v>
      </c>
      <c r="D18" s="87" t="s">
        <v>145</v>
      </c>
      <c r="E18" s="108"/>
      <c r="F18" s="108"/>
      <c r="G18" s="108"/>
      <c r="H18" s="108"/>
      <c r="I18" s="108"/>
      <c r="J18" s="108"/>
      <c r="K18" s="105"/>
      <c r="S18" s="106" t="str">
        <f t="shared" si="0"/>
        <v/>
      </c>
      <c r="T18" s="106" t="str">
        <f t="shared" si="1"/>
        <v/>
      </c>
      <c r="U18" s="106" t="str">
        <f t="shared" si="2"/>
        <v>IMPRESA 12</v>
      </c>
      <c r="W18" s="106" t="str">
        <f t="shared" si="4"/>
        <v/>
      </c>
      <c r="X18" s="106" t="str">
        <f t="shared" si="3"/>
        <v/>
      </c>
      <c r="Y18" s="106" t="str">
        <f t="shared" si="3"/>
        <v xml:space="preserve">
 IMPRESA 12</v>
      </c>
    </row>
    <row r="19" spans="2:25" ht="20.100000000000001" customHeight="1" x14ac:dyDescent="0.45">
      <c r="B19" s="103"/>
      <c r="C19" s="86" t="s">
        <v>142</v>
      </c>
      <c r="D19" s="87" t="s">
        <v>146</v>
      </c>
      <c r="E19" s="108"/>
      <c r="F19" s="108"/>
      <c r="G19" s="108"/>
      <c r="H19" s="108"/>
      <c r="I19" s="108"/>
      <c r="J19" s="108"/>
      <c r="K19" s="105"/>
      <c r="S19" s="106" t="str">
        <f t="shared" si="0"/>
        <v/>
      </c>
      <c r="T19" s="106" t="str">
        <f t="shared" si="1"/>
        <v/>
      </c>
      <c r="U19" s="106" t="str">
        <f t="shared" si="2"/>
        <v>IMPRESA 13</v>
      </c>
      <c r="W19" s="106" t="str">
        <f t="shared" si="4"/>
        <v/>
      </c>
      <c r="X19" s="106" t="str">
        <f t="shared" si="3"/>
        <v/>
      </c>
      <c r="Y19" s="106" t="str">
        <f t="shared" si="3"/>
        <v xml:space="preserve">
 IMPRESA 13</v>
      </c>
    </row>
    <row r="20" spans="2:25" ht="20.100000000000001" customHeight="1" outlineLevel="1" x14ac:dyDescent="0.45">
      <c r="B20" s="103"/>
      <c r="C20" s="86" t="s">
        <v>143</v>
      </c>
      <c r="D20" s="87" t="s">
        <v>150</v>
      </c>
      <c r="E20" s="108"/>
      <c r="F20" s="108"/>
      <c r="G20" s="108"/>
      <c r="H20" s="108"/>
      <c r="I20" s="108"/>
      <c r="J20" s="108"/>
      <c r="K20" s="105"/>
      <c r="S20" s="106" t="str">
        <f t="shared" si="0"/>
        <v/>
      </c>
      <c r="T20" s="106" t="str">
        <f t="shared" si="1"/>
        <v/>
      </c>
      <c r="U20" s="106" t="str">
        <f t="shared" si="2"/>
        <v>IMPRESA 14</v>
      </c>
      <c r="W20" s="106" t="str">
        <f t="shared" si="4"/>
        <v/>
      </c>
      <c r="X20" s="106" t="str">
        <f t="shared" si="3"/>
        <v/>
      </c>
      <c r="Y20" s="106" t="str">
        <f t="shared" si="3"/>
        <v xml:space="preserve">
 IMPRESA 14</v>
      </c>
    </row>
    <row r="21" spans="2:25" ht="20.100000000000001" customHeight="1" outlineLevel="1" x14ac:dyDescent="0.45">
      <c r="B21" s="103"/>
      <c r="C21" s="86" t="s">
        <v>144</v>
      </c>
      <c r="D21" s="87" t="s">
        <v>151</v>
      </c>
      <c r="E21" s="108"/>
      <c r="F21" s="108"/>
      <c r="G21" s="108"/>
      <c r="H21" s="108"/>
      <c r="I21" s="108"/>
      <c r="J21" s="108"/>
      <c r="K21" s="105"/>
      <c r="S21" s="106" t="str">
        <f t="shared" si="0"/>
        <v/>
      </c>
      <c r="T21" s="106" t="str">
        <f t="shared" si="1"/>
        <v/>
      </c>
      <c r="U21" s="106" t="str">
        <f t="shared" si="2"/>
        <v>IMPRESA 15</v>
      </c>
      <c r="W21" s="106" t="str">
        <f t="shared" si="4"/>
        <v/>
      </c>
      <c r="X21" s="106" t="str">
        <f t="shared" si="3"/>
        <v/>
      </c>
      <c r="Y21" s="106" t="str">
        <f t="shared" si="3"/>
        <v xml:space="preserve">
 IMPRESA 15</v>
      </c>
    </row>
    <row r="22" spans="2:25" ht="20.100000000000001" customHeight="1" outlineLevel="1" x14ac:dyDescent="0.45">
      <c r="B22" s="103"/>
      <c r="C22" s="86" t="s">
        <v>145</v>
      </c>
      <c r="D22" s="87" t="s">
        <v>152</v>
      </c>
      <c r="E22" s="108"/>
      <c r="F22" s="108"/>
      <c r="G22" s="108"/>
      <c r="H22" s="108"/>
      <c r="I22" s="108"/>
      <c r="J22" s="108"/>
      <c r="K22" s="105"/>
      <c r="S22" s="106" t="str">
        <f t="shared" si="0"/>
        <v/>
      </c>
      <c r="T22" s="106" t="str">
        <f t="shared" si="1"/>
        <v>IMPRESA 20</v>
      </c>
      <c r="U22" s="106" t="str">
        <f t="shared" si="2"/>
        <v>IMPRESA 16</v>
      </c>
      <c r="W22" s="106" t="str">
        <f t="shared" si="4"/>
        <v/>
      </c>
      <c r="X22" s="106" t="str">
        <f t="shared" si="3"/>
        <v xml:space="preserve">
 IMPRESA 20</v>
      </c>
      <c r="Y22" s="106" t="str">
        <f t="shared" si="3"/>
        <v xml:space="preserve">
 IMPRESA 16</v>
      </c>
    </row>
    <row r="23" spans="2:25" ht="20.100000000000001" customHeight="1" outlineLevel="1" x14ac:dyDescent="0.45">
      <c r="B23" s="103"/>
      <c r="C23" s="86" t="s">
        <v>146</v>
      </c>
      <c r="D23" s="87" t="s">
        <v>153</v>
      </c>
      <c r="E23" s="108"/>
      <c r="F23" s="108"/>
      <c r="G23" s="108"/>
      <c r="H23" s="108"/>
      <c r="I23" s="108"/>
      <c r="J23" s="108"/>
      <c r="K23" s="105"/>
      <c r="S23" s="106" t="str">
        <f t="shared" si="0"/>
        <v/>
      </c>
      <c r="T23" s="106" t="str">
        <f t="shared" si="1"/>
        <v>IMPRESA 21</v>
      </c>
      <c r="U23" s="106" t="str">
        <f t="shared" si="2"/>
        <v>IMPRESA 17</v>
      </c>
      <c r="W23" s="106" t="str">
        <f t="shared" si="4"/>
        <v/>
      </c>
      <c r="X23" s="106" t="str">
        <f t="shared" ref="X23:X26" si="5">IF(T23="","",CHAR(10)&amp;" "&amp;T23)</f>
        <v xml:space="preserve">
 IMPRESA 21</v>
      </c>
      <c r="Y23" s="106" t="str">
        <f t="shared" ref="Y23:Y26" si="6">IF(U23="","",CHAR(10)&amp;" "&amp;U23)</f>
        <v xml:space="preserve">
 IMPRESA 17</v>
      </c>
    </row>
    <row r="24" spans="2:25" ht="20.100000000000001" customHeight="1" outlineLevel="1" x14ac:dyDescent="0.45">
      <c r="B24" s="103"/>
      <c r="C24" s="86" t="s">
        <v>150</v>
      </c>
      <c r="D24" s="87" t="s">
        <v>154</v>
      </c>
      <c r="E24" s="108"/>
      <c r="F24" s="108"/>
      <c r="G24" s="108"/>
      <c r="H24" s="108"/>
      <c r="I24" s="108"/>
      <c r="J24" s="108"/>
      <c r="K24" s="105"/>
      <c r="S24" s="106" t="str">
        <f t="shared" si="0"/>
        <v/>
      </c>
      <c r="T24" s="106" t="str">
        <f t="shared" si="1"/>
        <v>IMPRESA 22</v>
      </c>
      <c r="U24" s="106" t="str">
        <f t="shared" si="2"/>
        <v>IMPRESA 18</v>
      </c>
      <c r="W24" s="106" t="str">
        <f t="shared" si="4"/>
        <v/>
      </c>
      <c r="X24" s="106" t="str">
        <f t="shared" si="5"/>
        <v xml:space="preserve">
 IMPRESA 22</v>
      </c>
      <c r="Y24" s="106" t="str">
        <f t="shared" si="6"/>
        <v xml:space="preserve">
 IMPRESA 18</v>
      </c>
    </row>
    <row r="25" spans="2:25" ht="20.100000000000001" customHeight="1" outlineLevel="1" x14ac:dyDescent="0.45">
      <c r="B25" s="103"/>
      <c r="C25" s="86" t="s">
        <v>151</v>
      </c>
      <c r="D25" s="87" t="s">
        <v>155</v>
      </c>
      <c r="E25" s="108"/>
      <c r="F25" s="108"/>
      <c r="G25" s="108"/>
      <c r="H25" s="108"/>
      <c r="I25" s="108"/>
      <c r="J25" s="108"/>
      <c r="K25" s="105"/>
      <c r="S25" s="106" t="str">
        <f t="shared" si="0"/>
        <v/>
      </c>
      <c r="T25" s="106" t="str">
        <f t="shared" si="1"/>
        <v>IMPRESA 23</v>
      </c>
      <c r="U25" s="106" t="str">
        <f t="shared" si="2"/>
        <v>IMPRESA 19</v>
      </c>
      <c r="W25" s="106" t="str">
        <f t="shared" si="4"/>
        <v/>
      </c>
      <c r="X25" s="106" t="str">
        <f t="shared" si="5"/>
        <v xml:space="preserve">
 IMPRESA 23</v>
      </c>
      <c r="Y25" s="106" t="str">
        <f t="shared" si="6"/>
        <v xml:space="preserve">
 IMPRESA 19</v>
      </c>
    </row>
    <row r="26" spans="2:25" ht="20.100000000000001" customHeight="1" outlineLevel="1" x14ac:dyDescent="0.45">
      <c r="B26" s="103"/>
      <c r="C26" s="86" t="s">
        <v>152</v>
      </c>
      <c r="D26" s="87" t="s">
        <v>156</v>
      </c>
      <c r="E26" s="108"/>
      <c r="F26" s="108"/>
      <c r="G26" s="108"/>
      <c r="H26" s="108"/>
      <c r="I26" s="108"/>
      <c r="J26" s="108"/>
      <c r="K26" s="105"/>
      <c r="S26" s="106" t="str">
        <f t="shared" si="0"/>
        <v/>
      </c>
      <c r="T26" s="106" t="str">
        <f t="shared" si="1"/>
        <v/>
      </c>
      <c r="U26" s="106" t="str">
        <f t="shared" si="2"/>
        <v/>
      </c>
      <c r="W26" s="106" t="str">
        <f t="shared" si="4"/>
        <v/>
      </c>
      <c r="X26" s="106" t="str">
        <f t="shared" si="5"/>
        <v/>
      </c>
      <c r="Y26" s="106" t="str">
        <f t="shared" si="6"/>
        <v/>
      </c>
    </row>
    <row r="27" spans="2:25" ht="20.100000000000001" customHeight="1" outlineLevel="1" x14ac:dyDescent="0.45">
      <c r="B27" s="103"/>
      <c r="C27" s="86" t="s">
        <v>153</v>
      </c>
      <c r="D27" s="87" t="s">
        <v>157</v>
      </c>
      <c r="E27" s="108"/>
      <c r="F27" s="108"/>
      <c r="G27" s="108"/>
      <c r="H27" s="108"/>
      <c r="I27" s="108"/>
      <c r="J27" s="108"/>
      <c r="K27" s="105"/>
    </row>
    <row r="28" spans="2:25" ht="20.100000000000001" customHeight="1" outlineLevel="1" x14ac:dyDescent="0.45">
      <c r="B28" s="103"/>
      <c r="C28" s="86" t="s">
        <v>154</v>
      </c>
      <c r="D28" s="87" t="s">
        <v>158</v>
      </c>
      <c r="E28" s="108"/>
      <c r="F28" s="108"/>
      <c r="G28" s="108"/>
      <c r="H28" s="108"/>
      <c r="I28" s="108"/>
      <c r="J28" s="108"/>
      <c r="K28" s="105"/>
      <c r="S28" s="109" t="str">
        <f>S6</f>
        <v>CANTIERE 1</v>
      </c>
      <c r="T28" s="110" t="str">
        <f>W7&amp;W8&amp;W9&amp;W10&amp;W11&amp;W12&amp;W13&amp;W14&amp;W15&amp;W16&amp;W17&amp;W18&amp;W19&amp;W20&amp;W21&amp;W22&amp;W23&amp;W24&amp;W25&amp;W26</f>
        <v xml:space="preserve">
 IMPRESA 2
 IMPRESA 3
 IMPRESA 4
 IMPRESA 5</v>
      </c>
      <c r="U28" s="111"/>
    </row>
    <row r="29" spans="2:25" ht="20.100000000000001" customHeight="1" outlineLevel="1" x14ac:dyDescent="0.45">
      <c r="B29" s="103"/>
      <c r="C29" s="88"/>
      <c r="D29" s="88"/>
      <c r="E29" s="108"/>
      <c r="F29" s="108"/>
      <c r="G29" s="108"/>
      <c r="H29" s="108"/>
      <c r="I29" s="108"/>
      <c r="J29" s="108"/>
      <c r="K29" s="105"/>
      <c r="S29" s="109" t="str">
        <f>T6</f>
        <v>CANTIERE 2</v>
      </c>
      <c r="T29" s="110" t="str">
        <f>X7&amp;X8&amp;X9&amp;X10&amp;X11&amp;X12&amp;X13&amp;X14&amp;X15&amp;X16&amp;X17&amp;X18&amp;X19&amp;X20&amp;X21&amp;X22&amp;X23&amp;X24&amp;X25&amp;X26</f>
        <v xml:space="preserve">
 IMPRESA 20
 IMPRESA 21
 IMPRESA 22
 IMPRESA 23</v>
      </c>
      <c r="U29" s="111"/>
    </row>
    <row r="30" spans="2:25" x14ac:dyDescent="0.45">
      <c r="B30" s="103"/>
      <c r="C30" s="112"/>
      <c r="D30" s="112"/>
      <c r="E30" s="98"/>
      <c r="K30" s="105"/>
      <c r="S30" s="109" t="s">
        <v>149</v>
      </c>
      <c r="T30" s="110" t="str">
        <f>Y7&amp;Y8&amp;Y9&amp;Y10&amp;Y11&amp;Y12&amp;Y13&amp;Y14&amp;Y15&amp;Y16&amp;Y17&amp;Y18&amp;Y19&amp;Y20&amp;Y21&amp;Y22&amp;Y23&amp;Y24&amp;Y25&amp;Y26</f>
        <v xml:space="preserve">
 IMPRESA 1
 IMPRESA 6
 IMPRESA 7
 IMPRESA 8
 IMPRESA 9
 IMPRESA 10
 IMPRESA 11
 IMPRESA 12
 IMPRESA 13
 IMPRESA 14
 IMPRESA 15
 IMPRESA 16
 IMPRESA 17
 IMPRESA 18
 IMPRESA 19</v>
      </c>
      <c r="U30" s="111"/>
    </row>
    <row r="31" spans="2:25" x14ac:dyDescent="0.45">
      <c r="B31" s="103"/>
      <c r="C31" s="98"/>
      <c r="D31" s="98"/>
      <c r="E31" s="98"/>
      <c r="K31" s="105"/>
      <c r="T31" s="113"/>
    </row>
    <row r="32" spans="2:25" x14ac:dyDescent="0.45">
      <c r="B32" s="103"/>
      <c r="C32" s="98"/>
      <c r="D32" s="98"/>
      <c r="E32" s="98"/>
      <c r="K32" s="105"/>
    </row>
    <row r="33" spans="2:11" x14ac:dyDescent="0.45">
      <c r="B33" s="103"/>
      <c r="C33" s="98"/>
      <c r="D33" s="98"/>
      <c r="E33" s="98"/>
      <c r="K33" s="105"/>
    </row>
    <row r="34" spans="2:11" x14ac:dyDescent="0.45">
      <c r="B34" s="103"/>
      <c r="C34" s="98"/>
      <c r="D34" s="98"/>
      <c r="E34" s="98"/>
      <c r="K34" s="105"/>
    </row>
    <row r="35" spans="2:11" x14ac:dyDescent="0.45">
      <c r="B35" s="114"/>
      <c r="C35" s="115"/>
      <c r="D35" s="115"/>
      <c r="E35" s="115"/>
      <c r="F35" s="115"/>
      <c r="G35" s="115"/>
      <c r="H35" s="115"/>
      <c r="I35" s="115"/>
      <c r="J35" s="115"/>
      <c r="K35" s="116"/>
    </row>
    <row r="36" spans="2:11" ht="7.15" customHeight="1" x14ac:dyDescent="0.45">
      <c r="B36" s="112"/>
      <c r="C36" s="117"/>
      <c r="D36" s="117"/>
      <c r="E36" s="117"/>
      <c r="F36" s="112"/>
      <c r="G36" s="112"/>
      <c r="H36" s="112"/>
      <c r="I36" s="112"/>
      <c r="J36" s="112"/>
      <c r="K36" s="112"/>
    </row>
    <row r="37" spans="2:11" ht="22.9" customHeight="1" x14ac:dyDescent="0.45"/>
    <row r="39" spans="2:11" ht="7.35" customHeight="1" x14ac:dyDescent="0.45"/>
    <row r="40" spans="2:11" ht="23.1" customHeight="1" x14ac:dyDescent="0.45"/>
    <row r="476" ht="7.15" customHeight="1" x14ac:dyDescent="0.45"/>
    <row r="477" ht="7.15" customHeight="1" x14ac:dyDescent="0.45"/>
    <row r="478" ht="22.9" customHeight="1" x14ac:dyDescent="0.45"/>
  </sheetData>
  <sheetProtection algorithmName="SHA-512" hashValue="oxPfO8cVSs4pcxDn7L8qDelT2/qtvAVYPMAA8nPGUKeJ/K/K8Bk3YpDBPTe6Dja9YEUdNnwMHgp8twDlwD13AA==" saltValue="RzSAIW/yXxaIjDkGjtQv4A==" spinCount="100000" sheet="1" objects="1" scenarios="1"/>
  <mergeCells count="2">
    <mergeCell ref="G8:H8"/>
    <mergeCell ref="C2:J3"/>
  </mergeCells>
  <phoneticPr fontId="9" type="noConversion"/>
  <hyperlinks>
    <hyperlink ref="M7" r:id="rId1" xr:uid="{FCF2F2B1-0732-43D4-8019-6D7765C130C2}"/>
  </hyperlinks>
  <pageMargins left="0.31496062992125984" right="0.31496062992125984" top="0.31496062992125984" bottom="0.31496062992125984" header="0.31496062992125984" footer="0.31496062992125984"/>
  <pageSetup paperSize="9" scale="84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3">
    <pageSetUpPr fitToPage="1"/>
  </sheetPr>
  <dimension ref="B1:Z483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ColWidth="8.86328125" defaultRowHeight="14.25" outlineLevelRow="1" x14ac:dyDescent="0.45"/>
  <cols>
    <col min="1" max="1" width="3.73046875" style="1" customWidth="1"/>
    <col min="2" max="2" width="1.265625" style="1" customWidth="1"/>
    <col min="3" max="5" width="23.265625" style="6" customWidth="1"/>
    <col min="6" max="6" width="23.265625" style="1" customWidth="1"/>
    <col min="7" max="7" width="16.59765625" style="1" customWidth="1"/>
    <col min="8" max="8" width="2.73046875" style="1" customWidth="1"/>
    <col min="9" max="9" width="22.265625" style="1" customWidth="1"/>
    <col min="10" max="10" width="23.265625" style="1" customWidth="1"/>
    <col min="11" max="11" width="1.265625" style="1" customWidth="1"/>
    <col min="12" max="12" width="8.86328125" style="1"/>
    <col min="13" max="13" width="14.73046875" style="1" bestFit="1" customWidth="1"/>
    <col min="14" max="17" width="8.86328125" style="1"/>
    <col min="18" max="26" width="15.73046875" style="23" hidden="1" customWidth="1"/>
    <col min="27" max="16384" width="8.86328125" style="1"/>
  </cols>
  <sheetData>
    <row r="1" spans="2:25" ht="6.75" customHeight="1" x14ac:dyDescent="0.45">
      <c r="C1" s="1"/>
      <c r="D1" s="1"/>
      <c r="E1" s="1"/>
    </row>
    <row r="2" spans="2:25" ht="20.100000000000001" customHeight="1" x14ac:dyDescent="0.45">
      <c r="B2" s="2"/>
      <c r="C2" s="4" t="s">
        <v>106</v>
      </c>
      <c r="D2" s="4"/>
      <c r="E2" s="4"/>
      <c r="F2" s="2"/>
      <c r="G2" s="2"/>
      <c r="H2" s="2"/>
      <c r="I2" s="2"/>
      <c r="J2" s="2"/>
      <c r="K2" s="2"/>
    </row>
    <row r="3" spans="2:25" ht="24" customHeight="1" x14ac:dyDescent="0.45">
      <c r="B3" s="3"/>
      <c r="C3" s="5" t="s">
        <v>50</v>
      </c>
      <c r="D3" s="5"/>
      <c r="E3" s="5"/>
      <c r="F3" s="3"/>
      <c r="G3" s="3"/>
      <c r="H3" s="3"/>
      <c r="I3" s="3"/>
      <c r="J3" s="3"/>
      <c r="K3" s="3"/>
    </row>
    <row r="4" spans="2:25" ht="5.0999999999999996" customHeight="1" x14ac:dyDescent="0.45">
      <c r="C4" s="1"/>
      <c r="D4" s="1"/>
      <c r="E4" s="1"/>
    </row>
    <row r="5" spans="2:25" ht="5.0999999999999996" customHeight="1" x14ac:dyDescent="0.45">
      <c r="C5" s="1"/>
      <c r="D5" s="1"/>
      <c r="E5" s="1"/>
    </row>
    <row r="6" spans="2:25" ht="7.15" customHeight="1" x14ac:dyDescent="0.45">
      <c r="B6" s="9"/>
      <c r="C6" s="10"/>
      <c r="D6" s="10"/>
      <c r="E6" s="10"/>
      <c r="F6" s="10"/>
      <c r="G6" s="10"/>
      <c r="H6" s="10"/>
      <c r="I6" s="10"/>
      <c r="J6" s="10"/>
      <c r="K6" s="11"/>
    </row>
    <row r="7" spans="2:25" x14ac:dyDescent="0.45">
      <c r="B7" s="12"/>
      <c r="C7" s="46"/>
      <c r="D7" s="46"/>
      <c r="E7" s="46"/>
      <c r="F7" s="46"/>
      <c r="G7" s="46"/>
      <c r="H7" s="46"/>
      <c r="I7" s="46"/>
      <c r="J7" s="46"/>
      <c r="K7" s="13"/>
      <c r="R7" s="28" t="s">
        <v>40</v>
      </c>
      <c r="S7" s="29"/>
      <c r="T7" s="26"/>
      <c r="U7" s="28" t="s">
        <v>41</v>
      </c>
      <c r="V7" s="29"/>
      <c r="W7" s="26"/>
      <c r="X7" s="28" t="s">
        <v>42</v>
      </c>
      <c r="Y7" s="29"/>
    </row>
    <row r="8" spans="2:25" ht="20.100000000000001" customHeight="1" x14ac:dyDescent="0.45">
      <c r="B8" s="12"/>
      <c r="C8" s="46"/>
      <c r="D8" s="46"/>
      <c r="E8" s="46"/>
      <c r="F8" s="46"/>
      <c r="G8" s="46"/>
      <c r="H8" s="46"/>
      <c r="I8" s="46"/>
      <c r="J8" s="46"/>
      <c r="K8" s="13"/>
      <c r="M8" s="8"/>
      <c r="R8" s="24" t="s">
        <v>43</v>
      </c>
      <c r="S8" s="24" t="s">
        <v>44</v>
      </c>
      <c r="U8" s="24" t="s">
        <v>45</v>
      </c>
      <c r="V8" s="24" t="s">
        <v>44</v>
      </c>
      <c r="X8" s="24" t="s">
        <v>45</v>
      </c>
      <c r="Y8" s="24" t="s">
        <v>43</v>
      </c>
    </row>
    <row r="9" spans="2:25" ht="20.100000000000001" customHeight="1" x14ac:dyDescent="0.45">
      <c r="B9" s="12"/>
      <c r="C9" s="39" t="s">
        <v>58</v>
      </c>
      <c r="D9" s="40" t="s">
        <v>56</v>
      </c>
      <c r="E9" s="41" t="s">
        <v>59</v>
      </c>
      <c r="F9"/>
      <c r="G9"/>
      <c r="H9"/>
      <c r="I9"/>
      <c r="J9"/>
      <c r="K9" s="13"/>
      <c r="R9" s="25" t="e">
        <f t="shared" ref="R9:R28" si="0">MATCH(C10,$D$10:$D$29,0)</f>
        <v>#N/A</v>
      </c>
      <c r="S9" s="25" t="e">
        <f t="shared" ref="S9:S28" si="1">MATCH(C10,$E$10:$E$29,0)</f>
        <v>#N/A</v>
      </c>
      <c r="U9" s="25">
        <f t="shared" ref="U9:U28" si="2">MATCH(D10,$C$10:$C$29,0)</f>
        <v>9</v>
      </c>
      <c r="V9" s="25" t="e">
        <f t="shared" ref="V9:V28" si="3">MATCH(D10,$E$10:$E$29,0)</f>
        <v>#N/A</v>
      </c>
      <c r="X9" s="25">
        <f t="shared" ref="X9:X28" si="4">MATCH(E10,$C$10:$C$29,0)</f>
        <v>5</v>
      </c>
      <c r="Y9" s="25" t="e">
        <f t="shared" ref="Y9:Y28" si="5">MATCH(E10,$D$10:$D$29,0)</f>
        <v>#N/A</v>
      </c>
    </row>
    <row r="10" spans="2:25" ht="20.100000000000001" customHeight="1" x14ac:dyDescent="0.45">
      <c r="B10" s="12"/>
      <c r="C10" s="42" t="s">
        <v>14</v>
      </c>
      <c r="D10" s="43" t="s">
        <v>22</v>
      </c>
      <c r="E10" s="43" t="s">
        <v>1</v>
      </c>
      <c r="F10"/>
      <c r="G10"/>
      <c r="H10"/>
      <c r="I10"/>
      <c r="J10"/>
      <c r="K10" s="13"/>
      <c r="R10" s="25" t="e">
        <f t="shared" si="0"/>
        <v>#N/A</v>
      </c>
      <c r="S10" s="25" t="e">
        <f t="shared" si="1"/>
        <v>#N/A</v>
      </c>
      <c r="U10" s="25" t="e">
        <f t="shared" si="2"/>
        <v>#N/A</v>
      </c>
      <c r="V10" s="25" t="e">
        <f t="shared" si="3"/>
        <v>#N/A</v>
      </c>
      <c r="X10" s="25" t="e">
        <f t="shared" si="4"/>
        <v>#N/A</v>
      </c>
      <c r="Y10" s="25" t="e">
        <f t="shared" si="5"/>
        <v>#N/A</v>
      </c>
    </row>
    <row r="11" spans="2:25" ht="20.100000000000001" customHeight="1" x14ac:dyDescent="0.45">
      <c r="B11" s="12"/>
      <c r="C11" s="44" t="s">
        <v>20</v>
      </c>
      <c r="D11" s="44" t="s">
        <v>25</v>
      </c>
      <c r="E11" s="44" t="s">
        <v>111</v>
      </c>
      <c r="F11"/>
      <c r="G11"/>
      <c r="H11"/>
      <c r="I11"/>
      <c r="J11"/>
      <c r="K11" s="13"/>
      <c r="R11" s="25">
        <f t="shared" si="0"/>
        <v>6</v>
      </c>
      <c r="S11" s="25" t="e">
        <f t="shared" si="1"/>
        <v>#N/A</v>
      </c>
      <c r="U11" s="25" t="e">
        <f t="shared" si="2"/>
        <v>#N/A</v>
      </c>
      <c r="V11" s="25" t="e">
        <f t="shared" si="3"/>
        <v>#N/A</v>
      </c>
      <c r="X11" s="25" t="e">
        <f t="shared" si="4"/>
        <v>#N/A</v>
      </c>
      <c r="Y11" s="25" t="e">
        <f t="shared" si="5"/>
        <v>#N/A</v>
      </c>
    </row>
    <row r="12" spans="2:25" ht="20.100000000000001" customHeight="1" x14ac:dyDescent="0.45">
      <c r="B12" s="12"/>
      <c r="C12" s="44" t="s">
        <v>9</v>
      </c>
      <c r="D12" s="44" t="s">
        <v>16</v>
      </c>
      <c r="E12" s="44" t="s">
        <v>3</v>
      </c>
      <c r="F12"/>
      <c r="G12"/>
      <c r="H12"/>
      <c r="I12"/>
      <c r="J12"/>
      <c r="K12" s="13"/>
      <c r="R12" s="25" t="e">
        <f t="shared" si="0"/>
        <v>#N/A</v>
      </c>
      <c r="S12" s="25" t="e">
        <f t="shared" si="1"/>
        <v>#N/A</v>
      </c>
      <c r="U12" s="25" t="e">
        <f t="shared" si="2"/>
        <v>#N/A</v>
      </c>
      <c r="V12" s="25" t="e">
        <f t="shared" si="3"/>
        <v>#N/A</v>
      </c>
      <c r="X12" s="25" t="e">
        <f t="shared" si="4"/>
        <v>#N/A</v>
      </c>
      <c r="Y12" s="25" t="e">
        <f t="shared" si="5"/>
        <v>#N/A</v>
      </c>
    </row>
    <row r="13" spans="2:25" ht="20.100000000000001" customHeight="1" x14ac:dyDescent="0.45">
      <c r="B13" s="12"/>
      <c r="C13" s="44" t="s">
        <v>10</v>
      </c>
      <c r="D13" s="44" t="s">
        <v>26</v>
      </c>
      <c r="E13" s="44" t="s">
        <v>7</v>
      </c>
      <c r="F13"/>
      <c r="G13"/>
      <c r="H13"/>
      <c r="I13"/>
      <c r="J13"/>
      <c r="K13" s="13"/>
      <c r="R13" s="25" t="e">
        <f t="shared" si="0"/>
        <v>#N/A</v>
      </c>
      <c r="S13" s="25">
        <f t="shared" si="1"/>
        <v>1</v>
      </c>
      <c r="U13" s="25" t="e">
        <f t="shared" si="2"/>
        <v>#N/A</v>
      </c>
      <c r="V13" s="25" t="e">
        <f t="shared" si="3"/>
        <v>#N/A</v>
      </c>
      <c r="X13" s="25" t="e">
        <f t="shared" si="4"/>
        <v>#N/A</v>
      </c>
      <c r="Y13" s="25" t="e">
        <f t="shared" si="5"/>
        <v>#N/A</v>
      </c>
    </row>
    <row r="14" spans="2:25" ht="20.100000000000001" customHeight="1" x14ac:dyDescent="0.45">
      <c r="B14" s="12"/>
      <c r="C14" s="44" t="s">
        <v>1</v>
      </c>
      <c r="D14" s="44" t="s">
        <v>27</v>
      </c>
      <c r="E14" s="44" t="s">
        <v>32</v>
      </c>
      <c r="F14"/>
      <c r="G14"/>
      <c r="H14"/>
      <c r="I14"/>
      <c r="J14"/>
      <c r="K14" s="13"/>
      <c r="R14" s="25" t="e">
        <f t="shared" si="0"/>
        <v>#N/A</v>
      </c>
      <c r="S14" s="25" t="e">
        <f t="shared" si="1"/>
        <v>#N/A</v>
      </c>
      <c r="U14" s="25">
        <f t="shared" si="2"/>
        <v>3</v>
      </c>
      <c r="V14" s="25" t="e">
        <f t="shared" si="3"/>
        <v>#N/A</v>
      </c>
      <c r="X14" s="25" t="e">
        <f t="shared" si="4"/>
        <v>#N/A</v>
      </c>
      <c r="Y14" s="25" t="e">
        <f t="shared" si="5"/>
        <v>#N/A</v>
      </c>
    </row>
    <row r="15" spans="2:25" ht="20.100000000000001" customHeight="1" x14ac:dyDescent="0.45">
      <c r="B15" s="12"/>
      <c r="C15" s="44" t="s">
        <v>0</v>
      </c>
      <c r="D15" s="44" t="s">
        <v>9</v>
      </c>
      <c r="E15" s="44" t="s">
        <v>2</v>
      </c>
      <c r="F15"/>
      <c r="G15"/>
      <c r="H15"/>
      <c r="I15"/>
      <c r="J15"/>
      <c r="K15" s="13"/>
      <c r="R15" s="25" t="e">
        <f t="shared" si="0"/>
        <v>#N/A</v>
      </c>
      <c r="S15" s="25">
        <f t="shared" si="1"/>
        <v>7</v>
      </c>
      <c r="U15" s="25" t="e">
        <f t="shared" si="2"/>
        <v>#N/A</v>
      </c>
      <c r="V15" s="25" t="e">
        <f t="shared" si="3"/>
        <v>#N/A</v>
      </c>
      <c r="X15" s="25">
        <f t="shared" si="4"/>
        <v>7</v>
      </c>
      <c r="Y15" s="25" t="e">
        <f t="shared" si="5"/>
        <v>#N/A</v>
      </c>
    </row>
    <row r="16" spans="2:25" ht="20.100000000000001" customHeight="1" x14ac:dyDescent="0.45">
      <c r="B16" s="12"/>
      <c r="C16" s="44" t="s">
        <v>4</v>
      </c>
      <c r="D16" s="44" t="s">
        <v>28</v>
      </c>
      <c r="E16" s="44" t="s">
        <v>4</v>
      </c>
      <c r="F16"/>
      <c r="G16"/>
      <c r="H16"/>
      <c r="I16"/>
      <c r="J16"/>
      <c r="K16" s="13"/>
      <c r="R16" s="25" t="e">
        <f t="shared" si="0"/>
        <v>#N/A</v>
      </c>
      <c r="S16" s="25" t="e">
        <f t="shared" si="1"/>
        <v>#N/A</v>
      </c>
      <c r="U16" s="25" t="e">
        <f t="shared" si="2"/>
        <v>#N/A</v>
      </c>
      <c r="V16" s="25" t="e">
        <f t="shared" si="3"/>
        <v>#N/A</v>
      </c>
      <c r="X16" s="25" t="e">
        <f t="shared" si="4"/>
        <v>#N/A</v>
      </c>
      <c r="Y16" s="25" t="e">
        <f t="shared" si="5"/>
        <v>#N/A</v>
      </c>
    </row>
    <row r="17" spans="2:25" ht="20.100000000000001" customHeight="1" x14ac:dyDescent="0.45">
      <c r="B17" s="12"/>
      <c r="C17" s="44" t="s">
        <v>21</v>
      </c>
      <c r="D17" s="44" t="s">
        <v>12</v>
      </c>
      <c r="E17" s="44" t="s">
        <v>19</v>
      </c>
      <c r="F17"/>
      <c r="G17"/>
      <c r="H17"/>
      <c r="I17"/>
      <c r="J17"/>
      <c r="K17" s="13"/>
      <c r="R17" s="25">
        <f t="shared" si="0"/>
        <v>1</v>
      </c>
      <c r="S17" s="25" t="e">
        <f t="shared" si="1"/>
        <v>#N/A</v>
      </c>
      <c r="U17" s="25" t="e">
        <f t="shared" si="2"/>
        <v>#N/A</v>
      </c>
      <c r="V17" s="25" t="e">
        <f t="shared" si="3"/>
        <v>#N/A</v>
      </c>
      <c r="X17" s="25" t="e">
        <f t="shared" si="4"/>
        <v>#N/A</v>
      </c>
      <c r="Y17" s="25" t="e">
        <f t="shared" si="5"/>
        <v>#N/A</v>
      </c>
    </row>
    <row r="18" spans="2:25" ht="20.100000000000001" customHeight="1" x14ac:dyDescent="0.45">
      <c r="B18" s="12"/>
      <c r="C18" s="44" t="s">
        <v>22</v>
      </c>
      <c r="D18" s="44" t="s">
        <v>29</v>
      </c>
      <c r="E18" s="44" t="s">
        <v>5</v>
      </c>
      <c r="F18"/>
      <c r="G18"/>
      <c r="H18"/>
      <c r="I18"/>
      <c r="J18"/>
      <c r="K18" s="13"/>
      <c r="R18" s="25" t="e">
        <f t="shared" si="0"/>
        <v>#N/A</v>
      </c>
      <c r="S18" s="25" t="e">
        <f t="shared" si="1"/>
        <v>#N/A</v>
      </c>
      <c r="U18" s="25" t="e">
        <f t="shared" si="2"/>
        <v>#N/A</v>
      </c>
      <c r="V18" s="25" t="e">
        <f t="shared" si="3"/>
        <v>#N/A</v>
      </c>
      <c r="X18" s="25" t="e">
        <f t="shared" si="4"/>
        <v>#N/A</v>
      </c>
      <c r="Y18" s="25" t="e">
        <f t="shared" si="5"/>
        <v>#N/A</v>
      </c>
    </row>
    <row r="19" spans="2:25" ht="20.100000000000001" customHeight="1" x14ac:dyDescent="0.45">
      <c r="B19" s="12"/>
      <c r="C19" s="44" t="s">
        <v>13</v>
      </c>
      <c r="D19" s="44" t="s">
        <v>30</v>
      </c>
      <c r="E19" s="44" t="s">
        <v>6</v>
      </c>
      <c r="F19"/>
      <c r="G19"/>
      <c r="H19"/>
      <c r="I19"/>
      <c r="J19"/>
      <c r="K19" s="13"/>
      <c r="R19" s="25" t="e">
        <f t="shared" si="0"/>
        <v>#N/A</v>
      </c>
      <c r="S19" s="25" t="e">
        <f t="shared" si="1"/>
        <v>#N/A</v>
      </c>
      <c r="U19" s="25" t="e">
        <f t="shared" si="2"/>
        <v>#N/A</v>
      </c>
      <c r="V19" s="25" t="e">
        <f t="shared" si="3"/>
        <v>#N/A</v>
      </c>
      <c r="X19" s="25" t="e">
        <f t="shared" si="4"/>
        <v>#N/A</v>
      </c>
      <c r="Y19" s="25" t="e">
        <f t="shared" si="5"/>
        <v>#N/A</v>
      </c>
    </row>
    <row r="20" spans="2:25" ht="20.100000000000001" hidden="1" customHeight="1" outlineLevel="1" x14ac:dyDescent="0.45">
      <c r="B20" s="12"/>
      <c r="C20" s="44"/>
      <c r="D20" s="44"/>
      <c r="E20" s="44"/>
      <c r="F20"/>
      <c r="G20"/>
      <c r="H20"/>
      <c r="I20"/>
      <c r="J20"/>
      <c r="K20" s="13"/>
      <c r="R20" s="25" t="e">
        <f t="shared" si="0"/>
        <v>#N/A</v>
      </c>
      <c r="S20" s="25" t="e">
        <f t="shared" si="1"/>
        <v>#N/A</v>
      </c>
      <c r="U20" s="25" t="e">
        <f t="shared" si="2"/>
        <v>#N/A</v>
      </c>
      <c r="V20" s="25" t="e">
        <f t="shared" si="3"/>
        <v>#N/A</v>
      </c>
      <c r="X20" s="25" t="e">
        <f t="shared" si="4"/>
        <v>#N/A</v>
      </c>
      <c r="Y20" s="25" t="e">
        <f t="shared" si="5"/>
        <v>#N/A</v>
      </c>
    </row>
    <row r="21" spans="2:25" ht="20.100000000000001" hidden="1" customHeight="1" outlineLevel="1" x14ac:dyDescent="0.45">
      <c r="B21" s="12"/>
      <c r="C21" s="44"/>
      <c r="D21" s="44"/>
      <c r="E21" s="44"/>
      <c r="F21"/>
      <c r="G21"/>
      <c r="H21"/>
      <c r="I21"/>
      <c r="J21"/>
      <c r="K21" s="13"/>
      <c r="R21" s="25" t="e">
        <f t="shared" si="0"/>
        <v>#N/A</v>
      </c>
      <c r="S21" s="25" t="e">
        <f t="shared" si="1"/>
        <v>#N/A</v>
      </c>
      <c r="U21" s="25" t="e">
        <f t="shared" si="2"/>
        <v>#N/A</v>
      </c>
      <c r="V21" s="25" t="e">
        <f t="shared" si="3"/>
        <v>#N/A</v>
      </c>
      <c r="X21" s="25" t="e">
        <f t="shared" si="4"/>
        <v>#N/A</v>
      </c>
      <c r="Y21" s="25" t="e">
        <f t="shared" si="5"/>
        <v>#N/A</v>
      </c>
    </row>
    <row r="22" spans="2:25" ht="20.100000000000001" hidden="1" customHeight="1" outlineLevel="1" x14ac:dyDescent="0.45">
      <c r="B22" s="12"/>
      <c r="C22" s="44"/>
      <c r="D22" s="44"/>
      <c r="E22" s="44"/>
      <c r="F22"/>
      <c r="G22"/>
      <c r="H22"/>
      <c r="I22"/>
      <c r="J22"/>
      <c r="K22" s="13"/>
      <c r="R22" s="25" t="e">
        <f t="shared" si="0"/>
        <v>#N/A</v>
      </c>
      <c r="S22" s="25" t="e">
        <f t="shared" si="1"/>
        <v>#N/A</v>
      </c>
      <c r="U22" s="25" t="e">
        <f t="shared" si="2"/>
        <v>#N/A</v>
      </c>
      <c r="V22" s="25" t="e">
        <f t="shared" si="3"/>
        <v>#N/A</v>
      </c>
      <c r="X22" s="25" t="e">
        <f t="shared" si="4"/>
        <v>#N/A</v>
      </c>
      <c r="Y22" s="25" t="e">
        <f t="shared" si="5"/>
        <v>#N/A</v>
      </c>
    </row>
    <row r="23" spans="2:25" ht="20.100000000000001" hidden="1" customHeight="1" outlineLevel="1" x14ac:dyDescent="0.45">
      <c r="B23" s="12"/>
      <c r="C23" s="44"/>
      <c r="D23" s="44"/>
      <c r="E23" s="44"/>
      <c r="F23"/>
      <c r="G23"/>
      <c r="H23"/>
      <c r="I23"/>
      <c r="J23"/>
      <c r="K23" s="13"/>
      <c r="R23" s="25" t="e">
        <f t="shared" si="0"/>
        <v>#N/A</v>
      </c>
      <c r="S23" s="25" t="e">
        <f t="shared" si="1"/>
        <v>#N/A</v>
      </c>
      <c r="U23" s="25" t="e">
        <f t="shared" si="2"/>
        <v>#N/A</v>
      </c>
      <c r="V23" s="25" t="e">
        <f t="shared" si="3"/>
        <v>#N/A</v>
      </c>
      <c r="X23" s="25" t="e">
        <f t="shared" si="4"/>
        <v>#N/A</v>
      </c>
      <c r="Y23" s="25" t="e">
        <f t="shared" si="5"/>
        <v>#N/A</v>
      </c>
    </row>
    <row r="24" spans="2:25" ht="20.100000000000001" hidden="1" customHeight="1" outlineLevel="1" x14ac:dyDescent="0.45">
      <c r="B24" s="12"/>
      <c r="C24" s="44"/>
      <c r="D24" s="44"/>
      <c r="E24" s="44"/>
      <c r="F24"/>
      <c r="G24"/>
      <c r="H24"/>
      <c r="I24"/>
      <c r="J24"/>
      <c r="K24" s="13"/>
      <c r="R24" s="25" t="e">
        <f t="shared" si="0"/>
        <v>#N/A</v>
      </c>
      <c r="S24" s="25" t="e">
        <f t="shared" si="1"/>
        <v>#N/A</v>
      </c>
      <c r="U24" s="25" t="e">
        <f t="shared" si="2"/>
        <v>#N/A</v>
      </c>
      <c r="V24" s="25" t="e">
        <f t="shared" si="3"/>
        <v>#N/A</v>
      </c>
      <c r="X24" s="25" t="e">
        <f t="shared" si="4"/>
        <v>#N/A</v>
      </c>
      <c r="Y24" s="25" t="e">
        <f t="shared" si="5"/>
        <v>#N/A</v>
      </c>
    </row>
    <row r="25" spans="2:25" ht="20.100000000000001" hidden="1" customHeight="1" outlineLevel="1" x14ac:dyDescent="0.45">
      <c r="B25" s="12"/>
      <c r="C25" s="44"/>
      <c r="D25" s="44"/>
      <c r="E25" s="44"/>
      <c r="F25"/>
      <c r="G25"/>
      <c r="H25"/>
      <c r="I25"/>
      <c r="J25"/>
      <c r="K25" s="13"/>
      <c r="R25" s="25" t="e">
        <f t="shared" si="0"/>
        <v>#N/A</v>
      </c>
      <c r="S25" s="25" t="e">
        <f t="shared" si="1"/>
        <v>#N/A</v>
      </c>
      <c r="U25" s="25" t="e">
        <f t="shared" si="2"/>
        <v>#N/A</v>
      </c>
      <c r="V25" s="25" t="e">
        <f t="shared" si="3"/>
        <v>#N/A</v>
      </c>
      <c r="X25" s="25" t="e">
        <f t="shared" si="4"/>
        <v>#N/A</v>
      </c>
      <c r="Y25" s="25" t="e">
        <f t="shared" si="5"/>
        <v>#N/A</v>
      </c>
    </row>
    <row r="26" spans="2:25" ht="20.100000000000001" hidden="1" customHeight="1" outlineLevel="1" x14ac:dyDescent="0.45">
      <c r="B26" s="12"/>
      <c r="C26" s="44"/>
      <c r="D26" s="44"/>
      <c r="E26" s="44"/>
      <c r="F26"/>
      <c r="G26"/>
      <c r="H26"/>
      <c r="I26"/>
      <c r="J26"/>
      <c r="K26" s="13"/>
      <c r="R26" s="25" t="e">
        <f t="shared" si="0"/>
        <v>#N/A</v>
      </c>
      <c r="S26" s="25" t="e">
        <f t="shared" si="1"/>
        <v>#N/A</v>
      </c>
      <c r="U26" s="25" t="e">
        <f t="shared" si="2"/>
        <v>#N/A</v>
      </c>
      <c r="V26" s="25" t="e">
        <f t="shared" si="3"/>
        <v>#N/A</v>
      </c>
      <c r="X26" s="25" t="e">
        <f t="shared" si="4"/>
        <v>#N/A</v>
      </c>
      <c r="Y26" s="25" t="e">
        <f t="shared" si="5"/>
        <v>#N/A</v>
      </c>
    </row>
    <row r="27" spans="2:25" ht="20.100000000000001" hidden="1" customHeight="1" outlineLevel="1" x14ac:dyDescent="0.45">
      <c r="B27" s="12"/>
      <c r="C27" s="44"/>
      <c r="D27" s="44"/>
      <c r="E27" s="44"/>
      <c r="F27"/>
      <c r="G27"/>
      <c r="H27"/>
      <c r="I27"/>
      <c r="J27"/>
      <c r="K27" s="13"/>
      <c r="R27" s="25" t="e">
        <f t="shared" si="0"/>
        <v>#N/A</v>
      </c>
      <c r="S27" s="25" t="e">
        <f t="shared" si="1"/>
        <v>#N/A</v>
      </c>
      <c r="U27" s="25" t="e">
        <f t="shared" si="2"/>
        <v>#N/A</v>
      </c>
      <c r="V27" s="25" t="e">
        <f t="shared" si="3"/>
        <v>#N/A</v>
      </c>
      <c r="X27" s="25" t="e">
        <f t="shared" si="4"/>
        <v>#N/A</v>
      </c>
      <c r="Y27" s="25" t="e">
        <f t="shared" si="5"/>
        <v>#N/A</v>
      </c>
    </row>
    <row r="28" spans="2:25" ht="20.100000000000001" hidden="1" customHeight="1" outlineLevel="1" x14ac:dyDescent="0.45">
      <c r="B28" s="12"/>
      <c r="C28" s="44"/>
      <c r="D28" s="44"/>
      <c r="E28" s="44"/>
      <c r="F28"/>
      <c r="G28"/>
      <c r="H28"/>
      <c r="I28"/>
      <c r="J28"/>
      <c r="K28" s="13"/>
      <c r="R28" s="25" t="e">
        <f t="shared" si="0"/>
        <v>#N/A</v>
      </c>
      <c r="S28" s="25" t="e">
        <f t="shared" si="1"/>
        <v>#N/A</v>
      </c>
      <c r="U28" s="25" t="e">
        <f t="shared" si="2"/>
        <v>#N/A</v>
      </c>
      <c r="V28" s="25" t="e">
        <f t="shared" si="3"/>
        <v>#N/A</v>
      </c>
      <c r="X28" s="25" t="e">
        <f t="shared" si="4"/>
        <v>#N/A</v>
      </c>
      <c r="Y28" s="25" t="e">
        <f t="shared" si="5"/>
        <v>#N/A</v>
      </c>
    </row>
    <row r="29" spans="2:25" ht="20.100000000000001" hidden="1" customHeight="1" outlineLevel="1" x14ac:dyDescent="0.45">
      <c r="B29" s="12"/>
      <c r="C29" s="45"/>
      <c r="D29" s="45"/>
      <c r="E29" s="45"/>
      <c r="F29"/>
      <c r="G29"/>
      <c r="H29"/>
      <c r="I29"/>
      <c r="J29"/>
      <c r="K29" s="13"/>
    </row>
    <row r="30" spans="2:25" collapsed="1" x14ac:dyDescent="0.45">
      <c r="B30" s="12"/>
      <c r="C30" s="21"/>
      <c r="D30" s="21"/>
      <c r="E30" s="21"/>
      <c r="F30"/>
      <c r="G30"/>
      <c r="H30"/>
      <c r="I30"/>
      <c r="J30"/>
      <c r="K30" s="13"/>
    </row>
    <row r="31" spans="2:25" x14ac:dyDescent="0.45">
      <c r="B31" s="12"/>
      <c r="C31" s="22"/>
      <c r="D31" s="22"/>
      <c r="E31" s="22"/>
      <c r="F31"/>
      <c r="G31"/>
      <c r="H31"/>
      <c r="I31"/>
      <c r="J31"/>
      <c r="K31" s="13"/>
      <c r="R31" s="27" t="s">
        <v>33</v>
      </c>
      <c r="S31" s="27" t="s">
        <v>34</v>
      </c>
      <c r="T31" s="27" t="s">
        <v>35</v>
      </c>
      <c r="U31" s="27" t="s">
        <v>36</v>
      </c>
      <c r="V31" s="27" t="s">
        <v>37</v>
      </c>
      <c r="W31" s="27" t="s">
        <v>38</v>
      </c>
      <c r="X31" s="27" t="s">
        <v>39</v>
      </c>
    </row>
    <row r="32" spans="2:25" x14ac:dyDescent="0.45">
      <c r="B32" s="12"/>
      <c r="C32" s="22"/>
      <c r="D32" s="22"/>
      <c r="E32" s="22"/>
      <c r="F32"/>
      <c r="G32"/>
      <c r="H32"/>
      <c r="I32"/>
      <c r="J32"/>
      <c r="K32" s="13"/>
      <c r="R32" s="25" t="str">
        <f t="shared" ref="R32:R50" si="6">IF(IF(AND(ISERROR(R9),ISERROR(S9))=TRUE,C10,"")=0,"",IF(AND(ISERROR(R9),ISERROR(S9))=TRUE,C10,""))</f>
        <v>Elephants</v>
      </c>
      <c r="S32" s="25" t="str">
        <f t="shared" ref="S32:S50" si="7">IF(IF(AND(ISERROR(U9),ISERROR(V9))=TRUE,D10,"")=0,"",IF(AND(ISERROR(U9),ISERROR(V9))=TRUE,D10,""))</f>
        <v/>
      </c>
      <c r="T32" s="25" t="str">
        <f t="shared" ref="T32:T50" si="8">IF(IF(AND(ISERROR(X9),ISERROR(Y9))=TRUE,E10,"")=0,"",IF(AND(ISERROR(X9),ISERROR(Y9))=TRUE,E10,""))</f>
        <v/>
      </c>
      <c r="U32" s="25" t="str">
        <f t="shared" ref="U32:U50" si="9">IF(IF(AND(NOT(ISERROR(R9)),ISERROR(S9))=TRUE,C10,"")=0,"",IF(AND(NOT(ISERROR(R9)),ISERROR(S9))=TRUE,C10,""))</f>
        <v/>
      </c>
      <c r="V32" s="25" t="str">
        <f t="shared" ref="V32:V50" si="10">IF(IF(AND(ISERROR(R9),NOT(ISERROR(S9)))=TRUE,C10,"")=0,"",IF(AND(ISERROR(R9),NOT(ISERROR(S9)))=TRUE,C10,""))</f>
        <v/>
      </c>
      <c r="W32" s="25" t="str">
        <f t="shared" ref="W32:W50" si="11">IF(IF(AND(ISERROR(U9),NOT(ISERROR(V9)))=TRUE,D10,"")=0,"",IF(AND(ISERROR(U9),NOT(ISERROR(V9)))=TRUE,D10,""))</f>
        <v/>
      </c>
      <c r="X32" s="25" t="str">
        <f t="shared" ref="X32:X50" si="12">IF(ISERROR(R9+S9),"",C10)</f>
        <v/>
      </c>
    </row>
    <row r="33" spans="2:24" x14ac:dyDescent="0.45">
      <c r="B33" s="12"/>
      <c r="C33" s="22"/>
      <c r="D33" s="22"/>
      <c r="E33" s="22"/>
      <c r="F33"/>
      <c r="G33"/>
      <c r="H33"/>
      <c r="I33"/>
      <c r="J33"/>
      <c r="K33" s="13"/>
      <c r="R33" s="25" t="str">
        <f t="shared" si="6"/>
        <v>Giraffes</v>
      </c>
      <c r="S33" s="25" t="str">
        <f t="shared" si="7"/>
        <v>Dogs</v>
      </c>
      <c r="T33" s="25" t="str">
        <f t="shared" si="8"/>
        <v>Octopus</v>
      </c>
      <c r="U33" s="25" t="str">
        <f t="shared" si="9"/>
        <v/>
      </c>
      <c r="V33" s="25" t="str">
        <f t="shared" si="10"/>
        <v/>
      </c>
      <c r="W33" s="25" t="str">
        <f t="shared" si="11"/>
        <v/>
      </c>
      <c r="X33" s="25" t="str">
        <f t="shared" si="12"/>
        <v/>
      </c>
    </row>
    <row r="34" spans="2:24" x14ac:dyDescent="0.45">
      <c r="B34" s="12"/>
      <c r="C34" s="22"/>
      <c r="D34" s="22"/>
      <c r="E34" s="22"/>
      <c r="F34"/>
      <c r="G34"/>
      <c r="H34"/>
      <c r="I34"/>
      <c r="J34"/>
      <c r="K34" s="13"/>
      <c r="R34" s="25" t="str">
        <f t="shared" si="6"/>
        <v/>
      </c>
      <c r="S34" s="25" t="str">
        <f t="shared" si="7"/>
        <v>Cats</v>
      </c>
      <c r="T34" s="25" t="str">
        <f t="shared" si="8"/>
        <v>Fishes</v>
      </c>
      <c r="U34" s="25" t="str">
        <f t="shared" si="9"/>
        <v>Horses</v>
      </c>
      <c r="V34" s="25" t="str">
        <f t="shared" si="10"/>
        <v/>
      </c>
      <c r="W34" s="25" t="str">
        <f t="shared" si="11"/>
        <v/>
      </c>
      <c r="X34" s="25" t="str">
        <f t="shared" si="12"/>
        <v/>
      </c>
    </row>
    <row r="35" spans="2:24" x14ac:dyDescent="0.45">
      <c r="B35" s="12"/>
      <c r="C35" s="22"/>
      <c r="D35" s="22"/>
      <c r="E35" s="22"/>
      <c r="F35"/>
      <c r="G35"/>
      <c r="H35"/>
      <c r="I35"/>
      <c r="J35"/>
      <c r="K35" s="13"/>
      <c r="R35" s="25" t="str">
        <f t="shared" si="6"/>
        <v>Cows</v>
      </c>
      <c r="S35" s="25" t="str">
        <f t="shared" si="7"/>
        <v>Goats</v>
      </c>
      <c r="T35" s="25" t="str">
        <f t="shared" si="8"/>
        <v>Mollusks</v>
      </c>
      <c r="U35" s="25" t="str">
        <f t="shared" si="9"/>
        <v/>
      </c>
      <c r="V35" s="25" t="str">
        <f t="shared" si="10"/>
        <v/>
      </c>
      <c r="W35" s="25" t="str">
        <f t="shared" si="11"/>
        <v/>
      </c>
      <c r="X35" s="25" t="str">
        <f t="shared" si="12"/>
        <v/>
      </c>
    </row>
    <row r="36" spans="2:24" x14ac:dyDescent="0.45">
      <c r="B36" s="12"/>
      <c r="C36" s="22"/>
      <c r="D36" s="22"/>
      <c r="E36" s="22"/>
      <c r="F36"/>
      <c r="G36"/>
      <c r="H36"/>
      <c r="I36"/>
      <c r="J36"/>
      <c r="K36" s="13"/>
      <c r="R36" s="25" t="str">
        <f t="shared" si="6"/>
        <v/>
      </c>
      <c r="S36" s="25" t="str">
        <f t="shared" si="7"/>
        <v>Sheep</v>
      </c>
      <c r="T36" s="25" t="str">
        <f t="shared" si="8"/>
        <v>Squids</v>
      </c>
      <c r="U36" s="25" t="str">
        <f t="shared" si="9"/>
        <v/>
      </c>
      <c r="V36" s="25" t="str">
        <f t="shared" si="10"/>
        <v>Whales</v>
      </c>
      <c r="W36" s="25" t="str">
        <f t="shared" si="11"/>
        <v/>
      </c>
      <c r="X36" s="25" t="str">
        <f t="shared" si="12"/>
        <v/>
      </c>
    </row>
    <row r="37" spans="2:24" x14ac:dyDescent="0.45">
      <c r="B37" s="12"/>
      <c r="C37" s="22"/>
      <c r="D37" s="22"/>
      <c r="E37" s="22"/>
      <c r="F37"/>
      <c r="G37"/>
      <c r="H37"/>
      <c r="I37"/>
      <c r="J37"/>
      <c r="K37" s="13"/>
      <c r="R37" s="25" t="str">
        <f t="shared" si="6"/>
        <v>Sharks</v>
      </c>
      <c r="S37" s="25" t="str">
        <f t="shared" si="7"/>
        <v/>
      </c>
      <c r="T37" s="25" t="str">
        <f t="shared" si="8"/>
        <v>Eels</v>
      </c>
      <c r="U37" s="25" t="str">
        <f t="shared" si="9"/>
        <v/>
      </c>
      <c r="V37" s="25" t="str">
        <f t="shared" si="10"/>
        <v/>
      </c>
      <c r="W37" s="25" t="str">
        <f t="shared" si="11"/>
        <v/>
      </c>
      <c r="X37" s="25" t="str">
        <f t="shared" si="12"/>
        <v/>
      </c>
    </row>
    <row r="38" spans="2:24" x14ac:dyDescent="0.45">
      <c r="B38" s="12"/>
      <c r="C38" s="22"/>
      <c r="D38" s="22"/>
      <c r="E38" s="22"/>
      <c r="F38"/>
      <c r="G38"/>
      <c r="H38"/>
      <c r="I38"/>
      <c r="J38"/>
      <c r="K38" s="13"/>
      <c r="R38" s="25" t="str">
        <f t="shared" si="6"/>
        <v/>
      </c>
      <c r="S38" s="25" t="str">
        <f t="shared" si="7"/>
        <v>Armadillos</v>
      </c>
      <c r="T38" s="25" t="str">
        <f t="shared" si="8"/>
        <v/>
      </c>
      <c r="U38" s="25" t="str">
        <f t="shared" si="9"/>
        <v/>
      </c>
      <c r="V38" s="25" t="str">
        <f t="shared" si="10"/>
        <v>Dolphins</v>
      </c>
      <c r="W38" s="25" t="str">
        <f t="shared" si="11"/>
        <v/>
      </c>
      <c r="X38" s="25" t="str">
        <f t="shared" si="12"/>
        <v/>
      </c>
    </row>
    <row r="39" spans="2:24" x14ac:dyDescent="0.45">
      <c r="B39" s="12"/>
      <c r="C39" s="22"/>
      <c r="D39" s="22"/>
      <c r="E39" s="22"/>
      <c r="F39"/>
      <c r="G39"/>
      <c r="H39"/>
      <c r="I39"/>
      <c r="J39"/>
      <c r="K39" s="13"/>
      <c r="R39" s="25" t="str">
        <f t="shared" si="6"/>
        <v>Camels</v>
      </c>
      <c r="S39" s="25" t="str">
        <f t="shared" si="7"/>
        <v>Foxes</v>
      </c>
      <c r="T39" s="25" t="str">
        <f t="shared" si="8"/>
        <v>Turtles</v>
      </c>
      <c r="U39" s="25" t="str">
        <f t="shared" si="9"/>
        <v/>
      </c>
      <c r="V39" s="25" t="str">
        <f t="shared" si="10"/>
        <v/>
      </c>
      <c r="W39" s="25" t="str">
        <f t="shared" si="11"/>
        <v/>
      </c>
      <c r="X39" s="25" t="str">
        <f t="shared" si="12"/>
        <v/>
      </c>
    </row>
    <row r="40" spans="2:24" x14ac:dyDescent="0.45">
      <c r="B40" s="12"/>
      <c r="C40" s="22"/>
      <c r="D40" s="22"/>
      <c r="E40" s="22"/>
      <c r="F40"/>
      <c r="G40"/>
      <c r="H40"/>
      <c r="I40"/>
      <c r="J40"/>
      <c r="K40" s="13"/>
      <c r="R40" s="25" t="str">
        <f t="shared" si="6"/>
        <v/>
      </c>
      <c r="S40" s="25" t="str">
        <f t="shared" si="7"/>
        <v>Cheetahs</v>
      </c>
      <c r="T40" s="25" t="str">
        <f t="shared" si="8"/>
        <v>Seals</v>
      </c>
      <c r="U40" s="25" t="str">
        <f t="shared" si="9"/>
        <v>Buffaloes</v>
      </c>
      <c r="V40" s="25" t="str">
        <f t="shared" si="10"/>
        <v/>
      </c>
      <c r="W40" s="25" t="str">
        <f t="shared" si="11"/>
        <v/>
      </c>
      <c r="X40" s="25" t="str">
        <f t="shared" si="12"/>
        <v/>
      </c>
    </row>
    <row r="41" spans="2:24" x14ac:dyDescent="0.45">
      <c r="B41" s="12"/>
      <c r="C41" s="22"/>
      <c r="D41" s="22"/>
      <c r="E41" s="22"/>
      <c r="F41"/>
      <c r="G41"/>
      <c r="H41"/>
      <c r="I41"/>
      <c r="J41"/>
      <c r="K41" s="13"/>
      <c r="R41" s="25" t="str">
        <f t="shared" si="6"/>
        <v>Bears</v>
      </c>
      <c r="S41" s="25" t="str">
        <f t="shared" si="7"/>
        <v>Chimpanzees</v>
      </c>
      <c r="T41" s="25" t="str">
        <f t="shared" si="8"/>
        <v>Penguins</v>
      </c>
      <c r="U41" s="25" t="str">
        <f t="shared" si="9"/>
        <v/>
      </c>
      <c r="V41" s="25" t="str">
        <f t="shared" si="10"/>
        <v/>
      </c>
      <c r="W41" s="25" t="str">
        <f t="shared" si="11"/>
        <v/>
      </c>
      <c r="X41" s="25" t="str">
        <f t="shared" si="12"/>
        <v/>
      </c>
    </row>
    <row r="42" spans="2:24" x14ac:dyDescent="0.45">
      <c r="B42" s="12"/>
      <c r="C42"/>
      <c r="D42"/>
      <c r="E42"/>
      <c r="F42"/>
      <c r="G42"/>
      <c r="H42"/>
      <c r="I42"/>
      <c r="J42"/>
      <c r="K42" s="13"/>
      <c r="R42" s="25" t="str">
        <f t="shared" si="6"/>
        <v/>
      </c>
      <c r="S42" s="25" t="str">
        <f t="shared" si="7"/>
        <v/>
      </c>
      <c r="T42" s="25" t="str">
        <f t="shared" si="8"/>
        <v/>
      </c>
      <c r="U42" s="25" t="str">
        <f t="shared" si="9"/>
        <v/>
      </c>
      <c r="V42" s="25" t="str">
        <f t="shared" si="10"/>
        <v/>
      </c>
      <c r="W42" s="25" t="str">
        <f t="shared" si="11"/>
        <v/>
      </c>
      <c r="X42" s="25" t="str">
        <f t="shared" si="12"/>
        <v/>
      </c>
    </row>
    <row r="43" spans="2:24" x14ac:dyDescent="0.45">
      <c r="B43" s="12"/>
      <c r="C43"/>
      <c r="D43"/>
      <c r="E43"/>
      <c r="F43"/>
      <c r="G43"/>
      <c r="H43"/>
      <c r="I43"/>
      <c r="J43"/>
      <c r="K43" s="13"/>
      <c r="R43" s="25" t="str">
        <f t="shared" si="6"/>
        <v/>
      </c>
      <c r="S43" s="25" t="str">
        <f t="shared" si="7"/>
        <v/>
      </c>
      <c r="T43" s="25" t="str">
        <f t="shared" si="8"/>
        <v/>
      </c>
      <c r="U43" s="25" t="str">
        <f t="shared" si="9"/>
        <v/>
      </c>
      <c r="V43" s="25" t="str">
        <f t="shared" si="10"/>
        <v/>
      </c>
      <c r="W43" s="25" t="str">
        <f t="shared" si="11"/>
        <v/>
      </c>
      <c r="X43" s="25" t="str">
        <f t="shared" si="12"/>
        <v/>
      </c>
    </row>
    <row r="44" spans="2:24" ht="3" customHeight="1" x14ac:dyDescent="0.45">
      <c r="B44" s="12"/>
      <c r="C44"/>
      <c r="D44"/>
      <c r="E44"/>
      <c r="F44"/>
      <c r="G44"/>
      <c r="H44"/>
      <c r="I44"/>
      <c r="J44"/>
      <c r="K44" s="13"/>
      <c r="R44" s="25" t="str">
        <f t="shared" si="6"/>
        <v/>
      </c>
      <c r="S44" s="25" t="str">
        <f t="shared" si="7"/>
        <v/>
      </c>
      <c r="T44" s="25" t="str">
        <f t="shared" si="8"/>
        <v/>
      </c>
      <c r="U44" s="25" t="str">
        <f t="shared" si="9"/>
        <v/>
      </c>
      <c r="V44" s="25" t="str">
        <f t="shared" si="10"/>
        <v/>
      </c>
      <c r="W44" s="25" t="str">
        <f t="shared" si="11"/>
        <v/>
      </c>
      <c r="X44" s="25" t="str">
        <f t="shared" si="12"/>
        <v/>
      </c>
    </row>
    <row r="45" spans="2:24" ht="3" customHeight="1" x14ac:dyDescent="0.45">
      <c r="B45" s="12"/>
      <c r="C45"/>
      <c r="D45"/>
      <c r="E45"/>
      <c r="F45"/>
      <c r="G45"/>
      <c r="H45"/>
      <c r="I45"/>
      <c r="J45"/>
      <c r="K45" s="13"/>
      <c r="R45" s="25" t="str">
        <f t="shared" si="6"/>
        <v/>
      </c>
      <c r="S45" s="25" t="str">
        <f t="shared" si="7"/>
        <v/>
      </c>
      <c r="T45" s="25" t="str">
        <f t="shared" si="8"/>
        <v/>
      </c>
      <c r="U45" s="25" t="str">
        <f t="shared" si="9"/>
        <v/>
      </c>
      <c r="V45" s="25" t="str">
        <f t="shared" si="10"/>
        <v/>
      </c>
      <c r="W45" s="25" t="str">
        <f t="shared" si="11"/>
        <v/>
      </c>
      <c r="X45" s="25" t="str">
        <f t="shared" si="12"/>
        <v/>
      </c>
    </row>
    <row r="46" spans="2:24" ht="3" customHeight="1" x14ac:dyDescent="0.45">
      <c r="B46" s="12"/>
      <c r="C46"/>
      <c r="D46"/>
      <c r="E46"/>
      <c r="F46"/>
      <c r="G46"/>
      <c r="H46"/>
      <c r="I46"/>
      <c r="J46"/>
      <c r="K46" s="13"/>
      <c r="R46" s="25" t="str">
        <f t="shared" si="6"/>
        <v/>
      </c>
      <c r="S46" s="25" t="str">
        <f t="shared" si="7"/>
        <v/>
      </c>
      <c r="T46" s="25" t="str">
        <f t="shared" si="8"/>
        <v/>
      </c>
      <c r="U46" s="25" t="str">
        <f t="shared" si="9"/>
        <v/>
      </c>
      <c r="V46" s="25" t="str">
        <f t="shared" si="10"/>
        <v/>
      </c>
      <c r="W46" s="25" t="str">
        <f t="shared" si="11"/>
        <v/>
      </c>
      <c r="X46" s="25" t="str">
        <f t="shared" si="12"/>
        <v/>
      </c>
    </row>
    <row r="47" spans="2:24" ht="3" customHeight="1" x14ac:dyDescent="0.45">
      <c r="B47" s="12"/>
      <c r="C47"/>
      <c r="D47"/>
      <c r="E47"/>
      <c r="F47"/>
      <c r="G47"/>
      <c r="H47"/>
      <c r="I47"/>
      <c r="J47"/>
      <c r="K47" s="13"/>
      <c r="R47" s="25" t="str">
        <f t="shared" si="6"/>
        <v/>
      </c>
      <c r="S47" s="25" t="str">
        <f t="shared" si="7"/>
        <v/>
      </c>
      <c r="T47" s="25" t="str">
        <f t="shared" si="8"/>
        <v/>
      </c>
      <c r="U47" s="25" t="str">
        <f t="shared" si="9"/>
        <v/>
      </c>
      <c r="V47" s="25" t="str">
        <f t="shared" si="10"/>
        <v/>
      </c>
      <c r="W47" s="25" t="str">
        <f t="shared" si="11"/>
        <v/>
      </c>
      <c r="X47" s="25" t="str">
        <f t="shared" si="12"/>
        <v/>
      </c>
    </row>
    <row r="48" spans="2:24" ht="3" customHeight="1" x14ac:dyDescent="0.45">
      <c r="B48" s="14"/>
      <c r="C48" s="16"/>
      <c r="D48" s="16"/>
      <c r="E48" s="16"/>
      <c r="F48" s="16"/>
      <c r="G48" s="16"/>
      <c r="H48" s="16"/>
      <c r="I48" s="16"/>
      <c r="J48" s="16"/>
      <c r="K48" s="15"/>
      <c r="R48" s="25" t="str">
        <f t="shared" si="6"/>
        <v/>
      </c>
      <c r="S48" s="25" t="str">
        <f t="shared" si="7"/>
        <v/>
      </c>
      <c r="T48" s="25" t="str">
        <f t="shared" si="8"/>
        <v/>
      </c>
      <c r="U48" s="25" t="str">
        <f t="shared" si="9"/>
        <v/>
      </c>
      <c r="V48" s="25" t="str">
        <f t="shared" si="10"/>
        <v/>
      </c>
      <c r="W48" s="25" t="str">
        <f t="shared" si="11"/>
        <v/>
      </c>
      <c r="X48" s="25" t="str">
        <f t="shared" si="12"/>
        <v/>
      </c>
    </row>
    <row r="49" spans="2:24" ht="7.35" customHeight="1" x14ac:dyDescent="0.45">
      <c r="B49" s="17"/>
      <c r="C49" s="18"/>
      <c r="D49" s="18"/>
      <c r="E49" s="18"/>
      <c r="F49" s="17"/>
      <c r="G49" s="17"/>
      <c r="H49" s="17"/>
      <c r="I49" s="17"/>
      <c r="J49" s="17"/>
      <c r="K49" s="17"/>
      <c r="R49" s="25" t="str">
        <f t="shared" si="6"/>
        <v/>
      </c>
      <c r="S49" s="25" t="str">
        <f t="shared" si="7"/>
        <v/>
      </c>
      <c r="T49" s="25" t="str">
        <f t="shared" si="8"/>
        <v/>
      </c>
      <c r="U49" s="25" t="str">
        <f t="shared" si="9"/>
        <v/>
      </c>
      <c r="V49" s="25" t="str">
        <f t="shared" si="10"/>
        <v/>
      </c>
      <c r="W49" s="25" t="str">
        <f t="shared" si="11"/>
        <v/>
      </c>
      <c r="X49" s="25" t="str">
        <f t="shared" si="12"/>
        <v/>
      </c>
    </row>
    <row r="50" spans="2:24" ht="23.1" customHeight="1" x14ac:dyDescent="0.45">
      <c r="B50" s="3"/>
      <c r="C50" s="7"/>
      <c r="D50" s="7"/>
      <c r="E50" s="7"/>
      <c r="F50" s="3"/>
      <c r="G50" s="3"/>
      <c r="H50" s="3"/>
      <c r="I50" s="3"/>
      <c r="J50" s="3"/>
      <c r="K50" s="3"/>
      <c r="R50" s="25" t="str">
        <f t="shared" si="6"/>
        <v/>
      </c>
      <c r="S50" s="25" t="str">
        <f t="shared" si="7"/>
        <v/>
      </c>
      <c r="T50" s="25" t="str">
        <f t="shared" si="8"/>
        <v/>
      </c>
      <c r="U50" s="25" t="str">
        <f t="shared" si="9"/>
        <v/>
      </c>
      <c r="V50" s="25" t="str">
        <f t="shared" si="10"/>
        <v/>
      </c>
      <c r="W50" s="25" t="str">
        <f t="shared" si="11"/>
        <v/>
      </c>
      <c r="X50" s="25" t="str">
        <f t="shared" si="12"/>
        <v/>
      </c>
    </row>
    <row r="51" spans="2:24" x14ac:dyDescent="0.45">
      <c r="R51" s="25" t="str">
        <f>IF(IF(AND(ISERROR(R28),ISERROR(S28))=TRUE,C29,"")=0,"",IF(AND(ISERROR(R28),ISERROR(S28))=TRUE,C29,""))</f>
        <v/>
      </c>
      <c r="S51" s="25" t="str">
        <f>IF(IF(AND(ISERROR(U28),ISERROR(V28))=TRUE,D29,"")=0,"",IF(AND(ISERROR(U28),ISERROR(V28))=TRUE,D29,""))</f>
        <v/>
      </c>
      <c r="T51" s="25" t="str">
        <f>IF(IF(AND(ISERROR(X28),ISERROR(Y28))=TRUE,E29,"")=0,"",IF(AND(ISERROR(X28),ISERROR(Y28))=TRUE,E29,""))</f>
        <v/>
      </c>
      <c r="U51" s="25" t="str">
        <f>IF(IF(AND(NOT(ISERROR(R28)),ISERROR(S28))=TRUE,C29,"")=0,"",IF(AND(NOT(ISERROR(R28)),ISERROR(S28))=TRUE,C29,""))</f>
        <v/>
      </c>
      <c r="V51" s="25" t="str">
        <f>IF(IF(AND(ISERROR(R28),NOT(ISERROR(S28)))=TRUE,C29,"")=0,"",IF(AND(ISERROR(R28),NOT(ISERROR(S28)))=TRUE,C29,""))</f>
        <v/>
      </c>
      <c r="W51" s="25" t="str">
        <f>IF(IF(AND(ISERROR(U28),NOT(ISERROR(V28)))=TRUE,D29,"")=0,"",IF(AND(ISERROR(U28),NOT(ISERROR(V28)))=TRUE,D29,""))</f>
        <v/>
      </c>
      <c r="X51" s="25" t="str">
        <f>IF(ISERROR(R28+S28),"",C29)</f>
        <v/>
      </c>
    </row>
    <row r="53" spans="2:24" x14ac:dyDescent="0.45">
      <c r="R53" s="30" t="s">
        <v>47</v>
      </c>
      <c r="S53" s="31"/>
      <c r="T53" s="31"/>
      <c r="U53" s="31"/>
      <c r="V53" s="31"/>
      <c r="W53" s="31"/>
      <c r="X53" s="31"/>
    </row>
    <row r="54" spans="2:24" x14ac:dyDescent="0.45">
      <c r="R54" s="32" t="str">
        <f t="shared" ref="R54:X54" si="13">R31</f>
        <v>Column 1 Only</v>
      </c>
      <c r="S54" s="32" t="str">
        <f t="shared" si="13"/>
        <v>Column 2 Only</v>
      </c>
      <c r="T54" s="32" t="str">
        <f t="shared" si="13"/>
        <v>Column 3 Only</v>
      </c>
      <c r="U54" s="32" t="str">
        <f t="shared" si="13"/>
        <v>Column 1&amp;2</v>
      </c>
      <c r="V54" s="32" t="str">
        <f t="shared" si="13"/>
        <v>Column 1&amp;3</v>
      </c>
      <c r="W54" s="32" t="str">
        <f t="shared" si="13"/>
        <v>Column 2&amp;3</v>
      </c>
      <c r="X54" s="32" t="str">
        <f t="shared" si="13"/>
        <v>All 3 Columns</v>
      </c>
    </row>
    <row r="55" spans="2:24" x14ac:dyDescent="0.45">
      <c r="R55" s="25" t="str">
        <f t="shared" ref="R55:X64" si="14">IF(R32="","",CHAR(10)&amp;" "&amp;R32)</f>
        <v xml:space="preserve">
 Elephants</v>
      </c>
      <c r="S55" s="25" t="str">
        <f t="shared" si="14"/>
        <v/>
      </c>
      <c r="T55" s="25" t="str">
        <f t="shared" si="14"/>
        <v/>
      </c>
      <c r="U55" s="25" t="str">
        <f t="shared" si="14"/>
        <v/>
      </c>
      <c r="V55" s="25" t="str">
        <f t="shared" si="14"/>
        <v/>
      </c>
      <c r="W55" s="25" t="str">
        <f t="shared" si="14"/>
        <v/>
      </c>
      <c r="X55" s="25" t="str">
        <f t="shared" si="14"/>
        <v/>
      </c>
    </row>
    <row r="56" spans="2:24" x14ac:dyDescent="0.45">
      <c r="R56" s="25" t="str">
        <f t="shared" si="14"/>
        <v xml:space="preserve">
 Giraffes</v>
      </c>
      <c r="S56" s="25" t="str">
        <f t="shared" si="14"/>
        <v xml:space="preserve">
 Dogs</v>
      </c>
      <c r="T56" s="25" t="str">
        <f t="shared" si="14"/>
        <v xml:space="preserve">
 Octopus</v>
      </c>
      <c r="U56" s="25" t="str">
        <f t="shared" si="14"/>
        <v/>
      </c>
      <c r="V56" s="25" t="str">
        <f t="shared" si="14"/>
        <v/>
      </c>
      <c r="W56" s="25" t="str">
        <f t="shared" si="14"/>
        <v/>
      </c>
      <c r="X56" s="25" t="str">
        <f t="shared" si="14"/>
        <v/>
      </c>
    </row>
    <row r="57" spans="2:24" x14ac:dyDescent="0.45">
      <c r="R57" s="25" t="str">
        <f t="shared" si="14"/>
        <v/>
      </c>
      <c r="S57" s="25" t="str">
        <f t="shared" si="14"/>
        <v xml:space="preserve">
 Cats</v>
      </c>
      <c r="T57" s="25" t="str">
        <f t="shared" si="14"/>
        <v xml:space="preserve">
 Fishes</v>
      </c>
      <c r="U57" s="25" t="str">
        <f t="shared" si="14"/>
        <v xml:space="preserve">
 Horses</v>
      </c>
      <c r="V57" s="25" t="str">
        <f t="shared" si="14"/>
        <v/>
      </c>
      <c r="W57" s="25" t="str">
        <f t="shared" si="14"/>
        <v/>
      </c>
      <c r="X57" s="25" t="str">
        <f t="shared" si="14"/>
        <v/>
      </c>
    </row>
    <row r="58" spans="2:24" x14ac:dyDescent="0.45">
      <c r="R58" s="25" t="str">
        <f t="shared" si="14"/>
        <v xml:space="preserve">
 Cows</v>
      </c>
      <c r="S58" s="25" t="str">
        <f t="shared" si="14"/>
        <v xml:space="preserve">
 Goats</v>
      </c>
      <c r="T58" s="25" t="str">
        <f t="shared" si="14"/>
        <v xml:space="preserve">
 Mollusks</v>
      </c>
      <c r="U58" s="25" t="str">
        <f t="shared" si="14"/>
        <v/>
      </c>
      <c r="V58" s="25" t="str">
        <f t="shared" si="14"/>
        <v/>
      </c>
      <c r="W58" s="25" t="str">
        <f t="shared" si="14"/>
        <v/>
      </c>
      <c r="X58" s="25" t="str">
        <f t="shared" si="14"/>
        <v/>
      </c>
    </row>
    <row r="59" spans="2:24" x14ac:dyDescent="0.45">
      <c r="R59" s="25" t="str">
        <f t="shared" si="14"/>
        <v/>
      </c>
      <c r="S59" s="25" t="str">
        <f t="shared" si="14"/>
        <v xml:space="preserve">
 Sheep</v>
      </c>
      <c r="T59" s="25" t="str">
        <f t="shared" si="14"/>
        <v xml:space="preserve">
 Squids</v>
      </c>
      <c r="U59" s="25" t="str">
        <f t="shared" si="14"/>
        <v/>
      </c>
      <c r="V59" s="25" t="str">
        <f t="shared" si="14"/>
        <v xml:space="preserve">
 Whales</v>
      </c>
      <c r="W59" s="25" t="str">
        <f t="shared" si="14"/>
        <v/>
      </c>
      <c r="X59" s="25" t="str">
        <f t="shared" si="14"/>
        <v/>
      </c>
    </row>
    <row r="60" spans="2:24" x14ac:dyDescent="0.45">
      <c r="R60" s="25" t="str">
        <f t="shared" si="14"/>
        <v xml:space="preserve">
 Sharks</v>
      </c>
      <c r="S60" s="25" t="str">
        <f t="shared" si="14"/>
        <v/>
      </c>
      <c r="T60" s="25" t="str">
        <f t="shared" si="14"/>
        <v xml:space="preserve">
 Eels</v>
      </c>
      <c r="U60" s="25" t="str">
        <f t="shared" si="14"/>
        <v/>
      </c>
      <c r="V60" s="25" t="str">
        <f t="shared" si="14"/>
        <v/>
      </c>
      <c r="W60" s="25" t="str">
        <f t="shared" si="14"/>
        <v/>
      </c>
      <c r="X60" s="25" t="str">
        <f t="shared" si="14"/>
        <v/>
      </c>
    </row>
    <row r="61" spans="2:24" x14ac:dyDescent="0.45">
      <c r="R61" s="25" t="str">
        <f t="shared" si="14"/>
        <v/>
      </c>
      <c r="S61" s="25" t="str">
        <f t="shared" si="14"/>
        <v xml:space="preserve">
 Armadillos</v>
      </c>
      <c r="T61" s="25" t="str">
        <f t="shared" si="14"/>
        <v/>
      </c>
      <c r="U61" s="25" t="str">
        <f t="shared" si="14"/>
        <v/>
      </c>
      <c r="V61" s="25" t="str">
        <f t="shared" si="14"/>
        <v xml:space="preserve">
 Dolphins</v>
      </c>
      <c r="W61" s="25" t="str">
        <f t="shared" si="14"/>
        <v/>
      </c>
      <c r="X61" s="25" t="str">
        <f t="shared" si="14"/>
        <v/>
      </c>
    </row>
    <row r="62" spans="2:24" x14ac:dyDescent="0.45">
      <c r="R62" s="25" t="str">
        <f t="shared" si="14"/>
        <v xml:space="preserve">
 Camels</v>
      </c>
      <c r="S62" s="25" t="str">
        <f t="shared" si="14"/>
        <v xml:space="preserve">
 Foxes</v>
      </c>
      <c r="T62" s="25" t="str">
        <f t="shared" si="14"/>
        <v xml:space="preserve">
 Turtles</v>
      </c>
      <c r="U62" s="25" t="str">
        <f t="shared" si="14"/>
        <v/>
      </c>
      <c r="V62" s="25" t="str">
        <f t="shared" si="14"/>
        <v/>
      </c>
      <c r="W62" s="25" t="str">
        <f t="shared" si="14"/>
        <v/>
      </c>
      <c r="X62" s="25" t="str">
        <f t="shared" si="14"/>
        <v/>
      </c>
    </row>
    <row r="63" spans="2:24" x14ac:dyDescent="0.45">
      <c r="R63" s="25" t="str">
        <f t="shared" si="14"/>
        <v/>
      </c>
      <c r="S63" s="25" t="str">
        <f t="shared" si="14"/>
        <v xml:space="preserve">
 Cheetahs</v>
      </c>
      <c r="T63" s="25" t="str">
        <f t="shared" si="14"/>
        <v xml:space="preserve">
 Seals</v>
      </c>
      <c r="U63" s="25" t="str">
        <f t="shared" si="14"/>
        <v xml:space="preserve">
 Buffaloes</v>
      </c>
      <c r="V63" s="25" t="str">
        <f t="shared" si="14"/>
        <v/>
      </c>
      <c r="W63" s="25" t="str">
        <f t="shared" si="14"/>
        <v/>
      </c>
      <c r="X63" s="25" t="str">
        <f t="shared" si="14"/>
        <v/>
      </c>
    </row>
    <row r="64" spans="2:24" x14ac:dyDescent="0.45">
      <c r="R64" s="25" t="str">
        <f t="shared" si="14"/>
        <v xml:space="preserve">
 Bears</v>
      </c>
      <c r="S64" s="25" t="str">
        <f t="shared" si="14"/>
        <v xml:space="preserve">
 Chimpanzees</v>
      </c>
      <c r="T64" s="25" t="str">
        <f t="shared" si="14"/>
        <v xml:space="preserve">
 Penguins</v>
      </c>
      <c r="U64" s="25" t="str">
        <f t="shared" si="14"/>
        <v/>
      </c>
      <c r="V64" s="25" t="str">
        <f t="shared" si="14"/>
        <v/>
      </c>
      <c r="W64" s="25" t="str">
        <f t="shared" si="14"/>
        <v/>
      </c>
      <c r="X64" s="25" t="str">
        <f t="shared" si="14"/>
        <v/>
      </c>
    </row>
    <row r="65" spans="18:24" x14ac:dyDescent="0.45">
      <c r="R65" s="25" t="str">
        <f t="shared" ref="R65:X73" si="15">IF(R42="","",CHAR(10)&amp;" "&amp;R42)</f>
        <v/>
      </c>
      <c r="S65" s="25" t="str">
        <f t="shared" si="15"/>
        <v/>
      </c>
      <c r="T65" s="25" t="str">
        <f t="shared" si="15"/>
        <v/>
      </c>
      <c r="U65" s="25" t="str">
        <f t="shared" si="15"/>
        <v/>
      </c>
      <c r="V65" s="25" t="str">
        <f t="shared" si="15"/>
        <v/>
      </c>
      <c r="W65" s="25" t="str">
        <f t="shared" si="15"/>
        <v/>
      </c>
      <c r="X65" s="25" t="str">
        <f t="shared" si="15"/>
        <v/>
      </c>
    </row>
    <row r="66" spans="18:24" x14ac:dyDescent="0.45">
      <c r="R66" s="25" t="str">
        <f t="shared" si="15"/>
        <v/>
      </c>
      <c r="S66" s="25" t="str">
        <f t="shared" si="15"/>
        <v/>
      </c>
      <c r="T66" s="25" t="str">
        <f t="shared" si="15"/>
        <v/>
      </c>
      <c r="U66" s="25" t="str">
        <f t="shared" si="15"/>
        <v/>
      </c>
      <c r="V66" s="25" t="str">
        <f t="shared" si="15"/>
        <v/>
      </c>
      <c r="W66" s="25" t="str">
        <f t="shared" si="15"/>
        <v/>
      </c>
      <c r="X66" s="25" t="str">
        <f t="shared" si="15"/>
        <v/>
      </c>
    </row>
    <row r="67" spans="18:24" x14ac:dyDescent="0.45">
      <c r="R67" s="25" t="str">
        <f t="shared" si="15"/>
        <v/>
      </c>
      <c r="S67" s="25" t="str">
        <f t="shared" si="15"/>
        <v/>
      </c>
      <c r="T67" s="25" t="str">
        <f t="shared" si="15"/>
        <v/>
      </c>
      <c r="U67" s="25" t="str">
        <f t="shared" si="15"/>
        <v/>
      </c>
      <c r="V67" s="25" t="str">
        <f t="shared" si="15"/>
        <v/>
      </c>
      <c r="W67" s="25" t="str">
        <f t="shared" si="15"/>
        <v/>
      </c>
      <c r="X67" s="25" t="str">
        <f t="shared" si="15"/>
        <v/>
      </c>
    </row>
    <row r="68" spans="18:24" x14ac:dyDescent="0.45">
      <c r="R68" s="25" t="str">
        <f t="shared" si="15"/>
        <v/>
      </c>
      <c r="S68" s="25" t="str">
        <f t="shared" si="15"/>
        <v/>
      </c>
      <c r="T68" s="25" t="str">
        <f t="shared" si="15"/>
        <v/>
      </c>
      <c r="U68" s="25" t="str">
        <f t="shared" si="15"/>
        <v/>
      </c>
      <c r="V68" s="25" t="str">
        <f t="shared" si="15"/>
        <v/>
      </c>
      <c r="W68" s="25" t="str">
        <f t="shared" si="15"/>
        <v/>
      </c>
      <c r="X68" s="25" t="str">
        <f t="shared" si="15"/>
        <v/>
      </c>
    </row>
    <row r="69" spans="18:24" x14ac:dyDescent="0.45">
      <c r="R69" s="25" t="str">
        <f t="shared" si="15"/>
        <v/>
      </c>
      <c r="S69" s="25" t="str">
        <f t="shared" si="15"/>
        <v/>
      </c>
      <c r="T69" s="25" t="str">
        <f t="shared" si="15"/>
        <v/>
      </c>
      <c r="U69" s="25" t="str">
        <f t="shared" si="15"/>
        <v/>
      </c>
      <c r="V69" s="25" t="str">
        <f t="shared" si="15"/>
        <v/>
      </c>
      <c r="W69" s="25" t="str">
        <f t="shared" si="15"/>
        <v/>
      </c>
      <c r="X69" s="25" t="str">
        <f t="shared" si="15"/>
        <v/>
      </c>
    </row>
    <row r="70" spans="18:24" x14ac:dyDescent="0.45">
      <c r="R70" s="25" t="str">
        <f t="shared" si="15"/>
        <v/>
      </c>
      <c r="S70" s="25" t="str">
        <f t="shared" si="15"/>
        <v/>
      </c>
      <c r="T70" s="25" t="str">
        <f t="shared" si="15"/>
        <v/>
      </c>
      <c r="U70" s="25" t="str">
        <f t="shared" si="15"/>
        <v/>
      </c>
      <c r="V70" s="25" t="str">
        <f t="shared" si="15"/>
        <v/>
      </c>
      <c r="W70" s="25" t="str">
        <f t="shared" si="15"/>
        <v/>
      </c>
      <c r="X70" s="25" t="str">
        <f t="shared" si="15"/>
        <v/>
      </c>
    </row>
    <row r="71" spans="18:24" x14ac:dyDescent="0.45">
      <c r="R71" s="25" t="str">
        <f t="shared" si="15"/>
        <v/>
      </c>
      <c r="S71" s="25" t="str">
        <f t="shared" si="15"/>
        <v/>
      </c>
      <c r="T71" s="25" t="str">
        <f t="shared" si="15"/>
        <v/>
      </c>
      <c r="U71" s="25" t="str">
        <f t="shared" si="15"/>
        <v/>
      </c>
      <c r="V71" s="25" t="str">
        <f t="shared" si="15"/>
        <v/>
      </c>
      <c r="W71" s="25" t="str">
        <f t="shared" si="15"/>
        <v/>
      </c>
      <c r="X71" s="25" t="str">
        <f t="shared" si="15"/>
        <v/>
      </c>
    </row>
    <row r="72" spans="18:24" x14ac:dyDescent="0.45">
      <c r="R72" s="25" t="str">
        <f t="shared" si="15"/>
        <v/>
      </c>
      <c r="S72" s="25" t="str">
        <f t="shared" si="15"/>
        <v/>
      </c>
      <c r="T72" s="25" t="str">
        <f t="shared" si="15"/>
        <v/>
      </c>
      <c r="U72" s="25" t="str">
        <f t="shared" si="15"/>
        <v/>
      </c>
      <c r="V72" s="25" t="str">
        <f t="shared" si="15"/>
        <v/>
      </c>
      <c r="W72" s="25" t="str">
        <f t="shared" si="15"/>
        <v/>
      </c>
      <c r="X72" s="25" t="str">
        <f t="shared" si="15"/>
        <v/>
      </c>
    </row>
    <row r="73" spans="18:24" x14ac:dyDescent="0.45">
      <c r="R73" s="25" t="str">
        <f t="shared" si="15"/>
        <v/>
      </c>
      <c r="S73" s="25" t="str">
        <f t="shared" si="15"/>
        <v/>
      </c>
      <c r="T73" s="25" t="str">
        <f t="shared" si="15"/>
        <v/>
      </c>
      <c r="U73" s="25" t="str">
        <f t="shared" si="15"/>
        <v/>
      </c>
      <c r="V73" s="25" t="str">
        <f t="shared" si="15"/>
        <v/>
      </c>
      <c r="W73" s="25" t="str">
        <f t="shared" si="15"/>
        <v/>
      </c>
      <c r="X73" s="25" t="str">
        <f t="shared" si="15"/>
        <v/>
      </c>
    </row>
    <row r="74" spans="18:24" x14ac:dyDescent="0.45">
      <c r="R74" s="25" t="str">
        <f>IF(R51="","",CHAR(10)&amp;" "&amp;R51)</f>
        <v/>
      </c>
      <c r="S74" s="25" t="str">
        <f t="shared" ref="S74:X74" si="16">IF(S51="","",CHAR(10)&amp;" "&amp;S51)</f>
        <v/>
      </c>
      <c r="T74" s="25" t="str">
        <f t="shared" si="16"/>
        <v/>
      </c>
      <c r="U74" s="25" t="str">
        <f t="shared" si="16"/>
        <v/>
      </c>
      <c r="V74" s="25" t="str">
        <f t="shared" si="16"/>
        <v/>
      </c>
      <c r="W74" s="25" t="str">
        <f t="shared" si="16"/>
        <v/>
      </c>
      <c r="X74" s="25" t="str">
        <f t="shared" si="16"/>
        <v/>
      </c>
    </row>
    <row r="76" spans="18:24" x14ac:dyDescent="0.45">
      <c r="R76" s="30" t="s">
        <v>48</v>
      </c>
      <c r="S76" s="31"/>
      <c r="T76" s="31"/>
      <c r="U76" s="31"/>
      <c r="V76" s="31"/>
      <c r="W76" s="31"/>
      <c r="X76" s="31"/>
    </row>
    <row r="77" spans="18:24" x14ac:dyDescent="0.45">
      <c r="R77" s="27" t="s">
        <v>33</v>
      </c>
      <c r="S77" s="27" t="s">
        <v>34</v>
      </c>
      <c r="T77" s="27" t="s">
        <v>35</v>
      </c>
      <c r="U77" s="27" t="s">
        <v>36</v>
      </c>
      <c r="V77" s="27" t="s">
        <v>37</v>
      </c>
      <c r="W77" s="27" t="s">
        <v>38</v>
      </c>
      <c r="X77" s="27" t="s">
        <v>39</v>
      </c>
    </row>
    <row r="78" spans="18:24" x14ac:dyDescent="0.45">
      <c r="R78" s="33" t="str">
        <f>R55&amp;R56&amp;R57&amp;R58&amp;R59&amp;R60&amp;R61&amp;R62&amp;R63&amp;R64&amp;R65&amp;R66&amp;R67&amp;R68&amp;R69&amp;R70&amp;R71&amp;R72&amp;R73&amp;R74</f>
        <v xml:space="preserve">
 Elephants
 Giraffes
 Cows
 Sharks
 Camels
 Bears</v>
      </c>
      <c r="S78" s="33" t="str">
        <f t="shared" ref="S78:X78" si="17">S55&amp;S56&amp;S57&amp;S58&amp;S59&amp;S60&amp;S61&amp;S62&amp;S63&amp;S64&amp;S65&amp;S66&amp;S67&amp;S68&amp;S69&amp;S70&amp;S71&amp;S72&amp;S73&amp;S74</f>
        <v xml:space="preserve">
 Dogs
 Cats
 Goats
 Sheep
 Armadillos
 Foxes
 Cheetahs
 Chimpanzees</v>
      </c>
      <c r="T78" s="33" t="str">
        <f t="shared" si="17"/>
        <v xml:space="preserve">
 Octopus
 Fishes
 Mollusks
 Squids
 Eels
 Turtles
 Seals
 Penguins</v>
      </c>
      <c r="U78" s="33" t="str">
        <f t="shared" si="17"/>
        <v xml:space="preserve">
 Horses
 Buffaloes</v>
      </c>
      <c r="V78" s="33" t="str">
        <f t="shared" si="17"/>
        <v xml:space="preserve">
 Whales
 Dolphins</v>
      </c>
      <c r="W78" s="33" t="str">
        <f t="shared" si="17"/>
        <v/>
      </c>
      <c r="X78" s="33" t="str">
        <f t="shared" si="17"/>
        <v/>
      </c>
    </row>
    <row r="79" spans="18:24" x14ac:dyDescent="0.45">
      <c r="R79" s="19"/>
    </row>
    <row r="80" spans="18:24" x14ac:dyDescent="0.45">
      <c r="R80" s="19"/>
    </row>
    <row r="81" spans="18:18" x14ac:dyDescent="0.45">
      <c r="R81" s="19"/>
    </row>
    <row r="82" spans="18:18" x14ac:dyDescent="0.45">
      <c r="R82" s="19"/>
    </row>
    <row r="481" ht="7.15" customHeight="1" x14ac:dyDescent="0.45"/>
    <row r="482" ht="7.15" customHeight="1" x14ac:dyDescent="0.45"/>
    <row r="483" ht="22.9" customHeight="1" x14ac:dyDescent="0.45"/>
  </sheetData>
  <phoneticPr fontId="9" type="noConversion"/>
  <pageMargins left="0.31496062992125984" right="0.31496062992125984" top="0.31496062992125984" bottom="0.31496062992125984" header="0.31496062992125984" footer="0.31496062992125984"/>
  <pageSetup paperSize="9" scale="8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4">
    <pageSetUpPr fitToPage="1"/>
  </sheetPr>
  <dimension ref="B1:Z485"/>
  <sheetViews>
    <sheetView showGridLines="0" showRowColHeaders="0" zoomScaleNormal="100" workbookViewId="0">
      <pane ySplit="4" topLeftCell="A5" activePane="bottomLeft" state="frozen"/>
      <selection pane="bottomLeft" activeCell="A5" sqref="A5"/>
    </sheetView>
  </sheetViews>
  <sheetFormatPr defaultColWidth="8.86328125" defaultRowHeight="14.25" outlineLevelRow="1" x14ac:dyDescent="0.45"/>
  <cols>
    <col min="1" max="1" width="3.73046875" style="1" customWidth="1"/>
    <col min="2" max="2" width="1.265625" style="1" customWidth="1"/>
    <col min="3" max="5" width="20" style="6" customWidth="1"/>
    <col min="6" max="6" width="17.73046875" style="1" customWidth="1"/>
    <col min="7" max="7" width="23.265625" style="1" customWidth="1"/>
    <col min="8" max="8" width="15.265625" style="1" customWidth="1"/>
    <col min="9" max="10" width="23.265625" style="1" customWidth="1"/>
    <col min="11" max="11" width="1.265625" style="1" customWidth="1"/>
    <col min="12" max="12" width="8.86328125" style="1"/>
    <col min="13" max="13" width="14.73046875" style="1" bestFit="1" customWidth="1"/>
    <col min="14" max="17" width="8.86328125" style="1"/>
    <col min="18" max="26" width="15.73046875" style="23" hidden="1" customWidth="1"/>
    <col min="27" max="16384" width="8.86328125" style="1"/>
  </cols>
  <sheetData>
    <row r="1" spans="2:23" ht="6.75" customHeight="1" x14ac:dyDescent="0.45">
      <c r="C1" s="1"/>
      <c r="D1" s="1"/>
      <c r="E1" s="1"/>
    </row>
    <row r="2" spans="2:23" ht="20.100000000000001" customHeight="1" x14ac:dyDescent="0.45">
      <c r="B2" s="2"/>
      <c r="C2" s="4" t="s">
        <v>106</v>
      </c>
      <c r="D2" s="4"/>
      <c r="E2" s="4"/>
      <c r="F2" s="2"/>
      <c r="G2" s="2"/>
      <c r="H2" s="2"/>
      <c r="I2" s="2"/>
      <c r="J2" s="2"/>
      <c r="K2" s="2"/>
    </row>
    <row r="3" spans="2:23" ht="24" customHeight="1" x14ac:dyDescent="0.45">
      <c r="B3" s="3"/>
      <c r="C3" s="5" t="s">
        <v>51</v>
      </c>
      <c r="D3" s="5"/>
      <c r="E3" s="5"/>
      <c r="F3" s="3"/>
      <c r="G3" s="3"/>
      <c r="H3" s="3"/>
      <c r="I3" s="3"/>
      <c r="J3" s="3"/>
      <c r="K3" s="3"/>
    </row>
    <row r="4" spans="2:23" ht="5.0999999999999996" customHeight="1" x14ac:dyDescent="0.45">
      <c r="C4" s="1"/>
      <c r="D4" s="1"/>
      <c r="E4" s="1"/>
    </row>
    <row r="5" spans="2:23" ht="5.0999999999999996" customHeight="1" x14ac:dyDescent="0.45">
      <c r="C5" s="1"/>
      <c r="D5" s="1"/>
      <c r="E5" s="1"/>
    </row>
    <row r="6" spans="2:23" ht="7.15" customHeight="1" x14ac:dyDescent="0.45">
      <c r="B6" s="9"/>
      <c r="C6" s="10"/>
      <c r="D6" s="10"/>
      <c r="E6" s="10"/>
      <c r="F6" s="10"/>
      <c r="G6" s="10"/>
      <c r="H6" s="10"/>
      <c r="I6" s="10"/>
      <c r="J6" s="10"/>
      <c r="K6" s="11"/>
    </row>
    <row r="7" spans="2:23" x14ac:dyDescent="0.45">
      <c r="B7" s="12"/>
      <c r="C7" s="46"/>
      <c r="D7" s="46"/>
      <c r="E7" s="46"/>
      <c r="F7" s="46"/>
      <c r="G7" s="46"/>
      <c r="H7" s="46"/>
      <c r="I7" s="46"/>
      <c r="J7" s="46"/>
      <c r="K7" s="13"/>
    </row>
    <row r="8" spans="2:23" x14ac:dyDescent="0.45">
      <c r="B8" s="12"/>
      <c r="C8" s="46"/>
      <c r="D8" s="46"/>
      <c r="E8" s="46"/>
      <c r="F8" s="46"/>
      <c r="G8" s="46"/>
      <c r="H8" s="46"/>
      <c r="I8" s="46"/>
      <c r="J8" s="46"/>
      <c r="K8" s="13"/>
    </row>
    <row r="9" spans="2:23" ht="20.100000000000001" customHeight="1" x14ac:dyDescent="0.45">
      <c r="B9" s="12"/>
      <c r="C9" s="39" t="s">
        <v>58</v>
      </c>
      <c r="D9" s="40" t="s">
        <v>56</v>
      </c>
      <c r="E9" s="41" t="s">
        <v>59</v>
      </c>
      <c r="F9"/>
      <c r="G9"/>
      <c r="H9"/>
      <c r="I9"/>
      <c r="J9"/>
      <c r="K9" s="13"/>
      <c r="R9" s="28" t="s">
        <v>40</v>
      </c>
      <c r="S9" s="26"/>
      <c r="T9" s="28" t="s">
        <v>41</v>
      </c>
      <c r="U9" s="29"/>
      <c r="V9" s="26"/>
      <c r="W9" s="28" t="s">
        <v>42</v>
      </c>
    </row>
    <row r="10" spans="2:23" ht="20.100000000000001" customHeight="1" x14ac:dyDescent="0.45">
      <c r="B10" s="12"/>
      <c r="C10" s="42" t="s">
        <v>14</v>
      </c>
      <c r="D10" s="43" t="s">
        <v>22</v>
      </c>
      <c r="E10" s="43" t="s">
        <v>1</v>
      </c>
      <c r="F10"/>
      <c r="G10"/>
      <c r="H10"/>
      <c r="I10"/>
      <c r="J10"/>
      <c r="K10" s="13"/>
      <c r="M10" s="8"/>
      <c r="R10" s="24" t="s">
        <v>43</v>
      </c>
      <c r="T10" s="24" t="s">
        <v>45</v>
      </c>
      <c r="U10" s="24" t="s">
        <v>44</v>
      </c>
      <c r="W10" s="24" t="s">
        <v>43</v>
      </c>
    </row>
    <row r="11" spans="2:23" ht="20.100000000000001" customHeight="1" x14ac:dyDescent="0.45">
      <c r="B11" s="12"/>
      <c r="C11" s="44" t="s">
        <v>20</v>
      </c>
      <c r="D11" s="44" t="s">
        <v>25</v>
      </c>
      <c r="E11" s="44" t="s">
        <v>111</v>
      </c>
      <c r="F11"/>
      <c r="G11"/>
      <c r="H11"/>
      <c r="I11"/>
      <c r="J11"/>
      <c r="K11" s="13"/>
      <c r="R11" s="25" t="e">
        <f t="shared" ref="R11:R30" si="0">MATCH(C10,$D$10:$D$29,0)</f>
        <v>#N/A</v>
      </c>
      <c r="T11" s="25" t="e">
        <f t="shared" ref="T11:T30" si="1">MATCH(D10,$C$10:$C$29,0)</f>
        <v>#N/A</v>
      </c>
      <c r="U11" s="25" t="e">
        <f t="shared" ref="U11:U30" si="2">MATCH(D10,$E$10:$E$29,0)</f>
        <v>#N/A</v>
      </c>
      <c r="W11" s="25">
        <f t="shared" ref="W11:W30" si="3">MATCH(E10,$D$10:$D$29,0)</f>
        <v>6</v>
      </c>
    </row>
    <row r="12" spans="2:23" ht="20.100000000000001" customHeight="1" x14ac:dyDescent="0.45">
      <c r="B12" s="12"/>
      <c r="C12" s="44" t="s">
        <v>9</v>
      </c>
      <c r="D12" s="44" t="s">
        <v>16</v>
      </c>
      <c r="E12" s="44" t="s">
        <v>3</v>
      </c>
      <c r="F12"/>
      <c r="G12"/>
      <c r="H12"/>
      <c r="I12"/>
      <c r="J12"/>
      <c r="K12" s="13"/>
      <c r="R12" s="25" t="e">
        <f t="shared" si="0"/>
        <v>#N/A</v>
      </c>
      <c r="T12" s="25" t="e">
        <f t="shared" si="1"/>
        <v>#N/A</v>
      </c>
      <c r="U12" s="25" t="e">
        <f t="shared" si="2"/>
        <v>#N/A</v>
      </c>
      <c r="W12" s="25" t="e">
        <f t="shared" si="3"/>
        <v>#N/A</v>
      </c>
    </row>
    <row r="13" spans="2:23" ht="20.100000000000001" customHeight="1" x14ac:dyDescent="0.45">
      <c r="B13" s="12"/>
      <c r="C13" s="44" t="s">
        <v>10</v>
      </c>
      <c r="D13" s="44" t="s">
        <v>26</v>
      </c>
      <c r="E13" s="44" t="s">
        <v>7</v>
      </c>
      <c r="F13"/>
      <c r="G13"/>
      <c r="H13"/>
      <c r="I13"/>
      <c r="J13"/>
      <c r="K13" s="13"/>
      <c r="R13" s="25" t="e">
        <f t="shared" si="0"/>
        <v>#N/A</v>
      </c>
      <c r="T13" s="25" t="e">
        <f t="shared" si="1"/>
        <v>#N/A</v>
      </c>
      <c r="U13" s="25" t="e">
        <f t="shared" si="2"/>
        <v>#N/A</v>
      </c>
      <c r="W13" s="25" t="e">
        <f t="shared" si="3"/>
        <v>#N/A</v>
      </c>
    </row>
    <row r="14" spans="2:23" ht="20.100000000000001" customHeight="1" x14ac:dyDescent="0.45">
      <c r="B14" s="12"/>
      <c r="C14" s="44" t="s">
        <v>1</v>
      </c>
      <c r="D14" s="44" t="s">
        <v>24</v>
      </c>
      <c r="E14" s="44" t="s">
        <v>32</v>
      </c>
      <c r="F14"/>
      <c r="G14"/>
      <c r="H14"/>
      <c r="I14"/>
      <c r="J14"/>
      <c r="K14" s="13"/>
      <c r="R14" s="25" t="e">
        <f t="shared" si="0"/>
        <v>#N/A</v>
      </c>
      <c r="T14" s="25" t="e">
        <f t="shared" si="1"/>
        <v>#N/A</v>
      </c>
      <c r="U14" s="25" t="e">
        <f t="shared" si="2"/>
        <v>#N/A</v>
      </c>
      <c r="W14" s="25" t="e">
        <f t="shared" si="3"/>
        <v>#N/A</v>
      </c>
    </row>
    <row r="15" spans="2:23" ht="20.100000000000001" customHeight="1" x14ac:dyDescent="0.45">
      <c r="B15" s="12"/>
      <c r="C15" s="44" t="s">
        <v>24</v>
      </c>
      <c r="D15" s="44" t="s">
        <v>1</v>
      </c>
      <c r="E15" s="44" t="s">
        <v>24</v>
      </c>
      <c r="F15"/>
      <c r="G15"/>
      <c r="H15"/>
      <c r="I15"/>
      <c r="J15"/>
      <c r="K15" s="13"/>
      <c r="R15" s="25">
        <f t="shared" si="0"/>
        <v>6</v>
      </c>
      <c r="T15" s="25">
        <f t="shared" si="1"/>
        <v>6</v>
      </c>
      <c r="U15" s="25">
        <f t="shared" si="2"/>
        <v>6</v>
      </c>
      <c r="W15" s="25" t="e">
        <f t="shared" si="3"/>
        <v>#N/A</v>
      </c>
    </row>
    <row r="16" spans="2:23" ht="20.100000000000001" customHeight="1" x14ac:dyDescent="0.45">
      <c r="B16" s="12"/>
      <c r="C16" s="44"/>
      <c r="D16" s="44" t="s">
        <v>23</v>
      </c>
      <c r="E16" s="44" t="s">
        <v>23</v>
      </c>
      <c r="F16"/>
      <c r="G16"/>
      <c r="H16"/>
      <c r="I16"/>
      <c r="J16"/>
      <c r="K16" s="13"/>
      <c r="R16" s="25">
        <f t="shared" si="0"/>
        <v>5</v>
      </c>
      <c r="T16" s="25">
        <f t="shared" si="1"/>
        <v>5</v>
      </c>
      <c r="U16" s="25">
        <f t="shared" si="2"/>
        <v>1</v>
      </c>
      <c r="W16" s="25">
        <f t="shared" si="3"/>
        <v>5</v>
      </c>
    </row>
    <row r="17" spans="2:23" ht="20.100000000000001" customHeight="1" x14ac:dyDescent="0.45">
      <c r="B17" s="12"/>
      <c r="C17" s="44"/>
      <c r="D17" s="44"/>
      <c r="E17" s="44" t="s">
        <v>8</v>
      </c>
      <c r="F17"/>
      <c r="G17"/>
      <c r="H17"/>
      <c r="I17"/>
      <c r="J17"/>
      <c r="K17" s="13"/>
      <c r="R17" s="25" t="e">
        <f t="shared" si="0"/>
        <v>#N/A</v>
      </c>
      <c r="T17" s="25" t="e">
        <f t="shared" si="1"/>
        <v>#N/A</v>
      </c>
      <c r="U17" s="25">
        <f t="shared" si="2"/>
        <v>7</v>
      </c>
      <c r="W17" s="25">
        <f t="shared" si="3"/>
        <v>7</v>
      </c>
    </row>
    <row r="18" spans="2:23" ht="20.100000000000001" customHeight="1" x14ac:dyDescent="0.45">
      <c r="B18" s="12"/>
      <c r="C18" s="44"/>
      <c r="D18" s="44"/>
      <c r="E18" s="44"/>
      <c r="F18"/>
      <c r="G18"/>
      <c r="H18"/>
      <c r="I18"/>
      <c r="J18"/>
      <c r="K18" s="13"/>
      <c r="R18" s="25" t="e">
        <f t="shared" si="0"/>
        <v>#N/A</v>
      </c>
      <c r="T18" s="25" t="e">
        <f t="shared" si="1"/>
        <v>#N/A</v>
      </c>
      <c r="U18" s="25" t="e">
        <f t="shared" si="2"/>
        <v>#N/A</v>
      </c>
      <c r="W18" s="25" t="e">
        <f t="shared" si="3"/>
        <v>#N/A</v>
      </c>
    </row>
    <row r="19" spans="2:23" ht="20.100000000000001" customHeight="1" x14ac:dyDescent="0.45">
      <c r="B19" s="12"/>
      <c r="C19" s="44"/>
      <c r="D19" s="44"/>
      <c r="E19" s="44"/>
      <c r="F19"/>
      <c r="G19"/>
      <c r="H19"/>
      <c r="I19"/>
      <c r="J19"/>
      <c r="K19" s="13"/>
      <c r="R19" s="25" t="e">
        <f t="shared" si="0"/>
        <v>#N/A</v>
      </c>
      <c r="T19" s="25" t="e">
        <f t="shared" si="1"/>
        <v>#N/A</v>
      </c>
      <c r="U19" s="25" t="e">
        <f t="shared" si="2"/>
        <v>#N/A</v>
      </c>
      <c r="W19" s="25" t="e">
        <f t="shared" si="3"/>
        <v>#N/A</v>
      </c>
    </row>
    <row r="20" spans="2:23" ht="20.100000000000001" hidden="1" customHeight="1" outlineLevel="1" x14ac:dyDescent="0.45">
      <c r="B20" s="12"/>
      <c r="C20" s="44"/>
      <c r="D20" s="44"/>
      <c r="E20" s="44"/>
      <c r="F20"/>
      <c r="G20"/>
      <c r="H20"/>
      <c r="I20"/>
      <c r="J20"/>
      <c r="K20" s="13"/>
      <c r="R20" s="25" t="e">
        <f t="shared" si="0"/>
        <v>#N/A</v>
      </c>
      <c r="T20" s="25" t="e">
        <f t="shared" si="1"/>
        <v>#N/A</v>
      </c>
      <c r="U20" s="25" t="e">
        <f t="shared" si="2"/>
        <v>#N/A</v>
      </c>
      <c r="W20" s="25" t="e">
        <f t="shared" si="3"/>
        <v>#N/A</v>
      </c>
    </row>
    <row r="21" spans="2:23" ht="20.100000000000001" hidden="1" customHeight="1" outlineLevel="1" x14ac:dyDescent="0.45">
      <c r="B21" s="12"/>
      <c r="C21" s="44"/>
      <c r="D21" s="44"/>
      <c r="E21" s="44"/>
      <c r="F21"/>
      <c r="G21"/>
      <c r="H21"/>
      <c r="I21"/>
      <c r="J21"/>
      <c r="K21" s="13"/>
      <c r="R21" s="25" t="e">
        <f t="shared" si="0"/>
        <v>#N/A</v>
      </c>
      <c r="T21" s="25" t="e">
        <f t="shared" si="1"/>
        <v>#N/A</v>
      </c>
      <c r="U21" s="25" t="e">
        <f t="shared" si="2"/>
        <v>#N/A</v>
      </c>
      <c r="W21" s="25" t="e">
        <f t="shared" si="3"/>
        <v>#N/A</v>
      </c>
    </row>
    <row r="22" spans="2:23" ht="20.100000000000001" hidden="1" customHeight="1" outlineLevel="1" x14ac:dyDescent="0.45">
      <c r="B22" s="12"/>
      <c r="C22" s="44"/>
      <c r="D22" s="44"/>
      <c r="E22" s="44"/>
      <c r="F22"/>
      <c r="G22"/>
      <c r="H22"/>
      <c r="I22"/>
      <c r="J22"/>
      <c r="K22" s="13"/>
      <c r="R22" s="25" t="e">
        <f t="shared" si="0"/>
        <v>#N/A</v>
      </c>
      <c r="T22" s="25" t="e">
        <f t="shared" si="1"/>
        <v>#N/A</v>
      </c>
      <c r="U22" s="25" t="e">
        <f t="shared" si="2"/>
        <v>#N/A</v>
      </c>
      <c r="W22" s="25" t="e">
        <f t="shared" si="3"/>
        <v>#N/A</v>
      </c>
    </row>
    <row r="23" spans="2:23" ht="20.100000000000001" hidden="1" customHeight="1" outlineLevel="1" x14ac:dyDescent="0.45">
      <c r="B23" s="12"/>
      <c r="C23" s="44"/>
      <c r="D23" s="44"/>
      <c r="E23" s="44"/>
      <c r="F23"/>
      <c r="G23"/>
      <c r="H23"/>
      <c r="I23"/>
      <c r="J23"/>
      <c r="K23" s="13"/>
      <c r="R23" s="25" t="e">
        <f t="shared" si="0"/>
        <v>#N/A</v>
      </c>
      <c r="T23" s="25" t="e">
        <f t="shared" si="1"/>
        <v>#N/A</v>
      </c>
      <c r="U23" s="25" t="e">
        <f t="shared" si="2"/>
        <v>#N/A</v>
      </c>
      <c r="W23" s="25" t="e">
        <f t="shared" si="3"/>
        <v>#N/A</v>
      </c>
    </row>
    <row r="24" spans="2:23" ht="20.100000000000001" hidden="1" customHeight="1" outlineLevel="1" x14ac:dyDescent="0.45">
      <c r="B24" s="12"/>
      <c r="C24" s="44"/>
      <c r="D24" s="44"/>
      <c r="E24" s="44"/>
      <c r="F24"/>
      <c r="G24"/>
      <c r="H24"/>
      <c r="I24"/>
      <c r="J24"/>
      <c r="K24" s="13"/>
      <c r="R24" s="25" t="e">
        <f t="shared" si="0"/>
        <v>#N/A</v>
      </c>
      <c r="T24" s="25" t="e">
        <f t="shared" si="1"/>
        <v>#N/A</v>
      </c>
      <c r="U24" s="25" t="e">
        <f t="shared" si="2"/>
        <v>#N/A</v>
      </c>
      <c r="W24" s="25" t="e">
        <f t="shared" si="3"/>
        <v>#N/A</v>
      </c>
    </row>
    <row r="25" spans="2:23" ht="20.100000000000001" hidden="1" customHeight="1" outlineLevel="1" x14ac:dyDescent="0.45">
      <c r="B25" s="12"/>
      <c r="C25" s="44"/>
      <c r="D25" s="44"/>
      <c r="E25" s="44"/>
      <c r="F25"/>
      <c r="G25"/>
      <c r="H25"/>
      <c r="I25"/>
      <c r="J25"/>
      <c r="K25" s="13"/>
      <c r="R25" s="25" t="e">
        <f t="shared" si="0"/>
        <v>#N/A</v>
      </c>
      <c r="T25" s="25" t="e">
        <f t="shared" si="1"/>
        <v>#N/A</v>
      </c>
      <c r="U25" s="25" t="e">
        <f t="shared" si="2"/>
        <v>#N/A</v>
      </c>
      <c r="W25" s="25" t="e">
        <f t="shared" si="3"/>
        <v>#N/A</v>
      </c>
    </row>
    <row r="26" spans="2:23" ht="20.100000000000001" hidden="1" customHeight="1" outlineLevel="1" x14ac:dyDescent="0.45">
      <c r="B26" s="12"/>
      <c r="C26" s="44"/>
      <c r="D26" s="44"/>
      <c r="E26" s="44"/>
      <c r="F26"/>
      <c r="G26"/>
      <c r="H26"/>
      <c r="I26"/>
      <c r="J26"/>
      <c r="K26" s="13"/>
      <c r="R26" s="25" t="e">
        <f t="shared" si="0"/>
        <v>#N/A</v>
      </c>
      <c r="T26" s="25" t="e">
        <f t="shared" si="1"/>
        <v>#N/A</v>
      </c>
      <c r="U26" s="25" t="e">
        <f t="shared" si="2"/>
        <v>#N/A</v>
      </c>
      <c r="W26" s="25" t="e">
        <f t="shared" si="3"/>
        <v>#N/A</v>
      </c>
    </row>
    <row r="27" spans="2:23" ht="20.100000000000001" hidden="1" customHeight="1" outlineLevel="1" x14ac:dyDescent="0.45">
      <c r="B27" s="12"/>
      <c r="C27" s="44"/>
      <c r="D27" s="44"/>
      <c r="E27" s="44"/>
      <c r="F27"/>
      <c r="G27"/>
      <c r="H27"/>
      <c r="I27"/>
      <c r="J27"/>
      <c r="K27" s="13"/>
      <c r="R27" s="25" t="e">
        <f t="shared" si="0"/>
        <v>#N/A</v>
      </c>
      <c r="T27" s="25" t="e">
        <f t="shared" si="1"/>
        <v>#N/A</v>
      </c>
      <c r="U27" s="25" t="e">
        <f t="shared" si="2"/>
        <v>#N/A</v>
      </c>
      <c r="W27" s="25" t="e">
        <f t="shared" si="3"/>
        <v>#N/A</v>
      </c>
    </row>
    <row r="28" spans="2:23" ht="20.100000000000001" hidden="1" customHeight="1" outlineLevel="1" x14ac:dyDescent="0.45">
      <c r="B28" s="12"/>
      <c r="C28" s="44"/>
      <c r="D28" s="44"/>
      <c r="E28" s="44"/>
      <c r="F28"/>
      <c r="G28"/>
      <c r="H28"/>
      <c r="I28"/>
      <c r="J28"/>
      <c r="K28" s="13"/>
      <c r="R28" s="25" t="e">
        <f t="shared" si="0"/>
        <v>#N/A</v>
      </c>
      <c r="T28" s="25" t="e">
        <f t="shared" si="1"/>
        <v>#N/A</v>
      </c>
      <c r="U28" s="25" t="e">
        <f t="shared" si="2"/>
        <v>#N/A</v>
      </c>
      <c r="W28" s="25" t="e">
        <f t="shared" si="3"/>
        <v>#N/A</v>
      </c>
    </row>
    <row r="29" spans="2:23" ht="20.100000000000001" hidden="1" customHeight="1" outlineLevel="1" x14ac:dyDescent="0.45">
      <c r="B29" s="12"/>
      <c r="C29" s="45"/>
      <c r="D29" s="45"/>
      <c r="E29" s="45"/>
      <c r="F29"/>
      <c r="G29"/>
      <c r="H29"/>
      <c r="I29"/>
      <c r="J29"/>
      <c r="K29" s="13"/>
      <c r="R29" s="25" t="e">
        <f t="shared" si="0"/>
        <v>#N/A</v>
      </c>
      <c r="T29" s="25" t="e">
        <f t="shared" si="1"/>
        <v>#N/A</v>
      </c>
      <c r="U29" s="25" t="e">
        <f t="shared" si="2"/>
        <v>#N/A</v>
      </c>
      <c r="W29" s="25" t="e">
        <f t="shared" si="3"/>
        <v>#N/A</v>
      </c>
    </row>
    <row r="30" spans="2:23" collapsed="1" x14ac:dyDescent="0.45">
      <c r="B30" s="12"/>
      <c r="C30" s="21"/>
      <c r="D30" s="21"/>
      <c r="E30" s="21"/>
      <c r="F30"/>
      <c r="G30"/>
      <c r="H30"/>
      <c r="I30"/>
      <c r="J30"/>
      <c r="K30" s="13"/>
      <c r="R30" s="25" t="e">
        <f t="shared" si="0"/>
        <v>#N/A</v>
      </c>
      <c r="T30" s="25" t="e">
        <f t="shared" si="1"/>
        <v>#N/A</v>
      </c>
      <c r="U30" s="25" t="e">
        <f t="shared" si="2"/>
        <v>#N/A</v>
      </c>
      <c r="W30" s="25" t="e">
        <f t="shared" si="3"/>
        <v>#N/A</v>
      </c>
    </row>
    <row r="31" spans="2:23" x14ac:dyDescent="0.45">
      <c r="B31" s="12"/>
      <c r="C31" s="22"/>
      <c r="D31" s="22"/>
      <c r="E31" s="22"/>
      <c r="F31"/>
      <c r="G31"/>
      <c r="H31"/>
      <c r="I31"/>
      <c r="J31"/>
      <c r="K31" s="13"/>
    </row>
    <row r="32" spans="2:23" x14ac:dyDescent="0.45">
      <c r="B32" s="12"/>
      <c r="C32" s="22"/>
      <c r="D32" s="22"/>
      <c r="E32" s="22"/>
      <c r="F32"/>
      <c r="G32"/>
      <c r="H32"/>
      <c r="I32"/>
      <c r="J32"/>
      <c r="K32" s="13"/>
    </row>
    <row r="33" spans="2:22" x14ac:dyDescent="0.45">
      <c r="B33" s="14"/>
      <c r="C33" s="16"/>
      <c r="D33" s="16"/>
      <c r="E33" s="16"/>
      <c r="F33" s="16"/>
      <c r="G33" s="16"/>
      <c r="H33" s="16"/>
      <c r="I33" s="16"/>
      <c r="J33" s="16"/>
      <c r="K33" s="15"/>
      <c r="R33" s="27" t="s">
        <v>33</v>
      </c>
      <c r="S33" s="27" t="s">
        <v>34</v>
      </c>
      <c r="T33" s="27" t="s">
        <v>35</v>
      </c>
      <c r="U33" s="27" t="s">
        <v>36</v>
      </c>
      <c r="V33" s="27" t="s">
        <v>38</v>
      </c>
    </row>
    <row r="34" spans="2:22" ht="7.15" customHeight="1" x14ac:dyDescent="0.45">
      <c r="B34" s="17"/>
      <c r="C34" s="18"/>
      <c r="D34" s="18"/>
      <c r="E34" s="18"/>
      <c r="F34" s="17"/>
      <c r="G34" s="17"/>
      <c r="H34" s="17"/>
      <c r="I34" s="17"/>
      <c r="J34" s="17"/>
      <c r="K34" s="17"/>
      <c r="R34" s="25" t="str">
        <f>IF(IF(ISERROR(R11)=TRUE,C10,"")=0,"",IF(ISERROR(R11)=TRUE,C10,""))</f>
        <v>Elephants</v>
      </c>
      <c r="S34" s="25" t="str">
        <f>IF(IF(AND(ISERROR(T11),ISERROR(U11))=TRUE,D10,"")=0,"",IF(AND(ISERROR(T11),ISERROR(U11))=TRUE,D10,""))</f>
        <v>Buffaloes</v>
      </c>
      <c r="T34" s="25" t="str">
        <f>IF(IF(ISERROR(W11)=TRUE,E10,"")=0,"",IF(ISERROR(W11)=TRUE,E10,""))</f>
        <v/>
      </c>
      <c r="U34" s="25" t="str">
        <f>IF(IF(NOT(ISERROR(R11))=TRUE,C10,"")=0,"",IF(NOT(ISERROR(R11))=TRUE,C10,""))</f>
        <v/>
      </c>
      <c r="V34" s="25" t="str">
        <f>IF(IF(NOT(ISERROR(W11))=TRUE,E10,"")=0,"",IF(NOT(ISERROR(W11))=TRUE,E10,""))</f>
        <v>Whales</v>
      </c>
    </row>
    <row r="35" spans="2:22" ht="22.9" customHeight="1" x14ac:dyDescent="0.45">
      <c r="B35" s="3"/>
      <c r="C35" s="7"/>
      <c r="D35" s="7"/>
      <c r="E35" s="7"/>
      <c r="F35" s="3"/>
      <c r="G35" s="3"/>
      <c r="H35" s="3"/>
      <c r="I35" s="3"/>
      <c r="J35" s="3"/>
      <c r="K35" s="3"/>
      <c r="R35" s="25" t="str">
        <f t="shared" ref="R35:R53" si="4">IF(IF(ISERROR(R12)=TRUE,C11,"")=0,"",IF(ISERROR(R12)=TRUE,C11,""))</f>
        <v>Giraffes</v>
      </c>
      <c r="S35" s="25" t="str">
        <f t="shared" ref="S35:S53" si="5">IF(IF(AND(ISERROR(T12),ISERROR(U12))=TRUE,D11,"")=0,"",IF(AND(ISERROR(T12),ISERROR(U12))=TRUE,D11,""))</f>
        <v>Dogs</v>
      </c>
      <c r="T35" s="25" t="str">
        <f t="shared" ref="T35:T53" si="6">IF(IF(ISERROR(W12)=TRUE,E11,"")=0,"",IF(ISERROR(W12)=TRUE,E11,""))</f>
        <v>Octopus</v>
      </c>
      <c r="U35" s="25" t="str">
        <f t="shared" ref="U35:U53" si="7">IF(IF(NOT(ISERROR(R12))=TRUE,C11,"")=0,"",IF(NOT(ISERROR(R12))=TRUE,C11,""))</f>
        <v/>
      </c>
      <c r="V35" s="25" t="str">
        <f t="shared" ref="V35:V53" si="8">IF(IF(NOT(ISERROR(W12))=TRUE,E11,"")=0,"",IF(NOT(ISERROR(W12))=TRUE,E11,""))</f>
        <v/>
      </c>
    </row>
    <row r="36" spans="2:22" x14ac:dyDescent="0.45">
      <c r="R36" s="25" t="str">
        <f t="shared" si="4"/>
        <v>Horses</v>
      </c>
      <c r="S36" s="25" t="str">
        <f t="shared" si="5"/>
        <v>Cats</v>
      </c>
      <c r="T36" s="25" t="str">
        <f t="shared" si="6"/>
        <v>Fishes</v>
      </c>
      <c r="U36" s="25" t="str">
        <f t="shared" si="7"/>
        <v/>
      </c>
      <c r="V36" s="25" t="str">
        <f t="shared" si="8"/>
        <v/>
      </c>
    </row>
    <row r="37" spans="2:22" x14ac:dyDescent="0.45">
      <c r="R37" s="25" t="str">
        <f t="shared" si="4"/>
        <v>Cows</v>
      </c>
      <c r="S37" s="25" t="str">
        <f t="shared" si="5"/>
        <v>Goats</v>
      </c>
      <c r="T37" s="25" t="str">
        <f t="shared" si="6"/>
        <v>Mollusks</v>
      </c>
      <c r="U37" s="25" t="str">
        <f t="shared" si="7"/>
        <v/>
      </c>
      <c r="V37" s="25" t="str">
        <f t="shared" si="8"/>
        <v/>
      </c>
    </row>
    <row r="38" spans="2:22" ht="9.6" customHeight="1" x14ac:dyDescent="0.45">
      <c r="R38" s="25" t="str">
        <f t="shared" si="4"/>
        <v/>
      </c>
      <c r="S38" s="25" t="str">
        <f t="shared" si="5"/>
        <v/>
      </c>
      <c r="T38" s="25" t="str">
        <f t="shared" si="6"/>
        <v>Squids</v>
      </c>
      <c r="U38" s="25" t="str">
        <f t="shared" si="7"/>
        <v>Whales</v>
      </c>
      <c r="V38" s="25" t="str">
        <f t="shared" si="8"/>
        <v/>
      </c>
    </row>
    <row r="39" spans="2:22" ht="7.15" customHeight="1" x14ac:dyDescent="0.45">
      <c r="R39" s="25" t="str">
        <f t="shared" si="4"/>
        <v/>
      </c>
      <c r="S39" s="25" t="str">
        <f t="shared" si="5"/>
        <v/>
      </c>
      <c r="T39" s="25" t="str">
        <f t="shared" si="6"/>
        <v/>
      </c>
      <c r="U39" s="25" t="str">
        <f t="shared" si="7"/>
        <v>Hippopotamus</v>
      </c>
      <c r="V39" s="25" t="str">
        <f t="shared" si="8"/>
        <v>Hippopotamus</v>
      </c>
    </row>
    <row r="40" spans="2:22" ht="23.1" customHeight="1" x14ac:dyDescent="0.45">
      <c r="R40" s="25" t="str">
        <f t="shared" si="4"/>
        <v/>
      </c>
      <c r="S40" s="25" t="str">
        <f t="shared" si="5"/>
        <v/>
      </c>
      <c r="T40" s="25" t="str">
        <f t="shared" si="6"/>
        <v/>
      </c>
      <c r="U40" s="25" t="str">
        <f t="shared" si="7"/>
        <v/>
      </c>
      <c r="V40" s="25" t="str">
        <f t="shared" si="8"/>
        <v>Orcas</v>
      </c>
    </row>
    <row r="41" spans="2:22" x14ac:dyDescent="0.45">
      <c r="R41" s="25" t="str">
        <f t="shared" si="4"/>
        <v/>
      </c>
      <c r="S41" s="25" t="str">
        <f t="shared" si="5"/>
        <v/>
      </c>
      <c r="T41" s="25" t="str">
        <f t="shared" si="6"/>
        <v>Crabs</v>
      </c>
      <c r="U41" s="25" t="str">
        <f t="shared" si="7"/>
        <v/>
      </c>
      <c r="V41" s="25" t="str">
        <f t="shared" si="8"/>
        <v/>
      </c>
    </row>
    <row r="42" spans="2:22" x14ac:dyDescent="0.45">
      <c r="R42" s="25" t="str">
        <f t="shared" si="4"/>
        <v/>
      </c>
      <c r="S42" s="25" t="str">
        <f t="shared" si="5"/>
        <v/>
      </c>
      <c r="T42" s="25" t="str">
        <f t="shared" si="6"/>
        <v/>
      </c>
      <c r="U42" s="25" t="str">
        <f t="shared" si="7"/>
        <v/>
      </c>
      <c r="V42" s="25" t="str">
        <f t="shared" si="8"/>
        <v/>
      </c>
    </row>
    <row r="43" spans="2:22" x14ac:dyDescent="0.45">
      <c r="R43" s="25" t="str">
        <f t="shared" si="4"/>
        <v/>
      </c>
      <c r="S43" s="25" t="str">
        <f t="shared" si="5"/>
        <v/>
      </c>
      <c r="T43" s="25" t="str">
        <f t="shared" si="6"/>
        <v/>
      </c>
      <c r="U43" s="25" t="str">
        <f t="shared" si="7"/>
        <v/>
      </c>
      <c r="V43" s="25" t="str">
        <f t="shared" si="8"/>
        <v/>
      </c>
    </row>
    <row r="44" spans="2:22" x14ac:dyDescent="0.45">
      <c r="R44" s="25" t="str">
        <f t="shared" si="4"/>
        <v/>
      </c>
      <c r="S44" s="25" t="str">
        <f t="shared" si="5"/>
        <v/>
      </c>
      <c r="T44" s="25" t="str">
        <f t="shared" si="6"/>
        <v/>
      </c>
      <c r="U44" s="25" t="str">
        <f t="shared" si="7"/>
        <v/>
      </c>
      <c r="V44" s="25" t="str">
        <f t="shared" si="8"/>
        <v/>
      </c>
    </row>
    <row r="45" spans="2:22" x14ac:dyDescent="0.45">
      <c r="R45" s="25" t="str">
        <f t="shared" si="4"/>
        <v/>
      </c>
      <c r="S45" s="25" t="str">
        <f t="shared" si="5"/>
        <v/>
      </c>
      <c r="T45" s="25" t="str">
        <f t="shared" si="6"/>
        <v/>
      </c>
      <c r="U45" s="25" t="str">
        <f t="shared" si="7"/>
        <v/>
      </c>
      <c r="V45" s="25" t="str">
        <f t="shared" si="8"/>
        <v/>
      </c>
    </row>
    <row r="46" spans="2:22" x14ac:dyDescent="0.45">
      <c r="R46" s="25" t="str">
        <f t="shared" si="4"/>
        <v/>
      </c>
      <c r="S46" s="25" t="str">
        <f t="shared" si="5"/>
        <v/>
      </c>
      <c r="T46" s="25" t="str">
        <f t="shared" si="6"/>
        <v/>
      </c>
      <c r="U46" s="25" t="str">
        <f t="shared" si="7"/>
        <v/>
      </c>
      <c r="V46" s="25" t="str">
        <f t="shared" si="8"/>
        <v/>
      </c>
    </row>
    <row r="47" spans="2:22" x14ac:dyDescent="0.45">
      <c r="R47" s="25" t="str">
        <f t="shared" si="4"/>
        <v/>
      </c>
      <c r="S47" s="25" t="str">
        <f t="shared" si="5"/>
        <v/>
      </c>
      <c r="T47" s="25" t="str">
        <f t="shared" si="6"/>
        <v/>
      </c>
      <c r="U47" s="25" t="str">
        <f t="shared" si="7"/>
        <v/>
      </c>
      <c r="V47" s="25" t="str">
        <f t="shared" si="8"/>
        <v/>
      </c>
    </row>
    <row r="48" spans="2:22" x14ac:dyDescent="0.45">
      <c r="R48" s="25" t="str">
        <f t="shared" si="4"/>
        <v/>
      </c>
      <c r="S48" s="25" t="str">
        <f t="shared" si="5"/>
        <v/>
      </c>
      <c r="T48" s="25" t="str">
        <f t="shared" si="6"/>
        <v/>
      </c>
      <c r="U48" s="25" t="str">
        <f t="shared" si="7"/>
        <v/>
      </c>
      <c r="V48" s="25" t="str">
        <f t="shared" si="8"/>
        <v/>
      </c>
    </row>
    <row r="49" spans="18:22" x14ac:dyDescent="0.45">
      <c r="R49" s="25" t="str">
        <f t="shared" si="4"/>
        <v/>
      </c>
      <c r="S49" s="25" t="str">
        <f t="shared" si="5"/>
        <v/>
      </c>
      <c r="T49" s="25" t="str">
        <f t="shared" si="6"/>
        <v/>
      </c>
      <c r="U49" s="25" t="str">
        <f t="shared" si="7"/>
        <v/>
      </c>
      <c r="V49" s="25" t="str">
        <f t="shared" si="8"/>
        <v/>
      </c>
    </row>
    <row r="50" spans="18:22" x14ac:dyDescent="0.45">
      <c r="R50" s="25" t="str">
        <f t="shared" si="4"/>
        <v/>
      </c>
      <c r="S50" s="25" t="str">
        <f t="shared" si="5"/>
        <v/>
      </c>
      <c r="T50" s="25" t="str">
        <f t="shared" si="6"/>
        <v/>
      </c>
      <c r="U50" s="25" t="str">
        <f t="shared" si="7"/>
        <v/>
      </c>
      <c r="V50" s="25" t="str">
        <f t="shared" si="8"/>
        <v/>
      </c>
    </row>
    <row r="51" spans="18:22" x14ac:dyDescent="0.45">
      <c r="R51" s="25" t="str">
        <f t="shared" si="4"/>
        <v/>
      </c>
      <c r="S51" s="25" t="str">
        <f t="shared" si="5"/>
        <v/>
      </c>
      <c r="T51" s="25" t="str">
        <f t="shared" si="6"/>
        <v/>
      </c>
      <c r="U51" s="25" t="str">
        <f t="shared" si="7"/>
        <v/>
      </c>
      <c r="V51" s="25" t="str">
        <f t="shared" si="8"/>
        <v/>
      </c>
    </row>
    <row r="52" spans="18:22" x14ac:dyDescent="0.45">
      <c r="R52" s="25" t="str">
        <f t="shared" si="4"/>
        <v/>
      </c>
      <c r="S52" s="25" t="str">
        <f t="shared" si="5"/>
        <v/>
      </c>
      <c r="T52" s="25" t="str">
        <f t="shared" si="6"/>
        <v/>
      </c>
      <c r="U52" s="25" t="str">
        <f t="shared" si="7"/>
        <v/>
      </c>
      <c r="V52" s="25" t="str">
        <f t="shared" si="8"/>
        <v/>
      </c>
    </row>
    <row r="53" spans="18:22" x14ac:dyDescent="0.45">
      <c r="R53" s="25" t="str">
        <f t="shared" si="4"/>
        <v/>
      </c>
      <c r="S53" s="25" t="str">
        <f t="shared" si="5"/>
        <v/>
      </c>
      <c r="T53" s="25" t="str">
        <f t="shared" si="6"/>
        <v/>
      </c>
      <c r="U53" s="25" t="str">
        <f t="shared" si="7"/>
        <v/>
      </c>
      <c r="V53" s="25" t="str">
        <f t="shared" si="8"/>
        <v/>
      </c>
    </row>
    <row r="55" spans="18:22" x14ac:dyDescent="0.45">
      <c r="R55" s="30" t="s">
        <v>47</v>
      </c>
      <c r="S55" s="31"/>
      <c r="T55" s="31"/>
      <c r="U55" s="31"/>
      <c r="V55" s="31"/>
    </row>
    <row r="56" spans="18:22" x14ac:dyDescent="0.45">
      <c r="R56" s="32" t="str">
        <f>R33</f>
        <v>Column 1 Only</v>
      </c>
      <c r="S56" s="32" t="str">
        <f t="shared" ref="S56:U56" si="9">S33</f>
        <v>Column 2 Only</v>
      </c>
      <c r="T56" s="32" t="str">
        <f t="shared" si="9"/>
        <v>Column 3 Only</v>
      </c>
      <c r="U56" s="32" t="str">
        <f t="shared" si="9"/>
        <v>Column 1&amp;2</v>
      </c>
      <c r="V56" s="32" t="str">
        <f>V33</f>
        <v>Column 2&amp;3</v>
      </c>
    </row>
    <row r="57" spans="18:22" x14ac:dyDescent="0.45">
      <c r="R57" s="25" t="str">
        <f>IF(R34="","",CHAR(10)&amp;" "&amp;R34)</f>
        <v xml:space="preserve">
 Elephants</v>
      </c>
      <c r="S57" s="25" t="str">
        <f t="shared" ref="S57:U57" si="10">IF(S34="","",CHAR(10)&amp;" "&amp;S34)</f>
        <v xml:space="preserve">
 Buffaloes</v>
      </c>
      <c r="T57" s="25" t="str">
        <f t="shared" si="10"/>
        <v/>
      </c>
      <c r="U57" s="25" t="str">
        <f t="shared" si="10"/>
        <v/>
      </c>
      <c r="V57" s="25" t="str">
        <f t="shared" ref="V57:V76" si="11">IF(V34="","",CHAR(10)&amp;" "&amp;V34)</f>
        <v xml:space="preserve">
 Whales</v>
      </c>
    </row>
    <row r="58" spans="18:22" x14ac:dyDescent="0.45">
      <c r="R58" s="25" t="str">
        <f t="shared" ref="R58:U73" si="12">IF(R35="","",CHAR(10)&amp;" "&amp;R35)</f>
        <v xml:space="preserve">
 Giraffes</v>
      </c>
      <c r="S58" s="25" t="str">
        <f t="shared" si="12"/>
        <v xml:space="preserve">
 Dogs</v>
      </c>
      <c r="T58" s="25" t="str">
        <f t="shared" si="12"/>
        <v xml:space="preserve">
 Octopus</v>
      </c>
      <c r="U58" s="25" t="str">
        <f t="shared" si="12"/>
        <v/>
      </c>
      <c r="V58" s="25" t="str">
        <f t="shared" si="11"/>
        <v/>
      </c>
    </row>
    <row r="59" spans="18:22" x14ac:dyDescent="0.45">
      <c r="R59" s="25" t="str">
        <f t="shared" si="12"/>
        <v xml:space="preserve">
 Horses</v>
      </c>
      <c r="S59" s="25" t="str">
        <f t="shared" si="12"/>
        <v xml:space="preserve">
 Cats</v>
      </c>
      <c r="T59" s="25" t="str">
        <f t="shared" si="12"/>
        <v xml:space="preserve">
 Fishes</v>
      </c>
      <c r="U59" s="25" t="str">
        <f t="shared" si="12"/>
        <v/>
      </c>
      <c r="V59" s="25" t="str">
        <f t="shared" si="11"/>
        <v/>
      </c>
    </row>
    <row r="60" spans="18:22" x14ac:dyDescent="0.45">
      <c r="R60" s="25" t="str">
        <f t="shared" si="12"/>
        <v xml:space="preserve">
 Cows</v>
      </c>
      <c r="S60" s="25" t="str">
        <f t="shared" si="12"/>
        <v xml:space="preserve">
 Goats</v>
      </c>
      <c r="T60" s="25" t="str">
        <f t="shared" si="12"/>
        <v xml:space="preserve">
 Mollusks</v>
      </c>
      <c r="U60" s="25" t="str">
        <f t="shared" si="12"/>
        <v/>
      </c>
      <c r="V60" s="25" t="str">
        <f t="shared" si="11"/>
        <v/>
      </c>
    </row>
    <row r="61" spans="18:22" x14ac:dyDescent="0.45">
      <c r="R61" s="25" t="str">
        <f t="shared" si="12"/>
        <v/>
      </c>
      <c r="S61" s="25" t="str">
        <f t="shared" si="12"/>
        <v/>
      </c>
      <c r="T61" s="25" t="str">
        <f t="shared" si="12"/>
        <v xml:space="preserve">
 Squids</v>
      </c>
      <c r="U61" s="25" t="str">
        <f t="shared" si="12"/>
        <v xml:space="preserve">
 Whales</v>
      </c>
      <c r="V61" s="25" t="str">
        <f t="shared" si="11"/>
        <v/>
      </c>
    </row>
    <row r="62" spans="18:22" x14ac:dyDescent="0.45">
      <c r="R62" s="25" t="str">
        <f t="shared" si="12"/>
        <v/>
      </c>
      <c r="S62" s="25" t="str">
        <f t="shared" si="12"/>
        <v/>
      </c>
      <c r="T62" s="25" t="str">
        <f t="shared" si="12"/>
        <v/>
      </c>
      <c r="U62" s="25" t="str">
        <f t="shared" si="12"/>
        <v xml:space="preserve">
 Hippopotamus</v>
      </c>
      <c r="V62" s="25" t="str">
        <f t="shared" si="11"/>
        <v xml:space="preserve">
 Hippopotamus</v>
      </c>
    </row>
    <row r="63" spans="18:22" x14ac:dyDescent="0.45">
      <c r="R63" s="25" t="str">
        <f t="shared" si="12"/>
        <v/>
      </c>
      <c r="S63" s="25" t="str">
        <f t="shared" si="12"/>
        <v/>
      </c>
      <c r="T63" s="25" t="str">
        <f t="shared" si="12"/>
        <v/>
      </c>
      <c r="U63" s="25" t="str">
        <f t="shared" si="12"/>
        <v/>
      </c>
      <c r="V63" s="25" t="str">
        <f t="shared" si="11"/>
        <v xml:space="preserve">
 Orcas</v>
      </c>
    </row>
    <row r="64" spans="18:22" x14ac:dyDescent="0.45">
      <c r="R64" s="25" t="str">
        <f t="shared" si="12"/>
        <v/>
      </c>
      <c r="S64" s="25" t="str">
        <f t="shared" si="12"/>
        <v/>
      </c>
      <c r="T64" s="25" t="str">
        <f t="shared" si="12"/>
        <v xml:space="preserve">
 Crabs</v>
      </c>
      <c r="U64" s="25" t="str">
        <f t="shared" si="12"/>
        <v/>
      </c>
      <c r="V64" s="25" t="str">
        <f t="shared" si="11"/>
        <v/>
      </c>
    </row>
    <row r="65" spans="18:22" x14ac:dyDescent="0.45">
      <c r="R65" s="25" t="str">
        <f t="shared" si="12"/>
        <v/>
      </c>
      <c r="S65" s="25" t="str">
        <f t="shared" si="12"/>
        <v/>
      </c>
      <c r="T65" s="25" t="str">
        <f t="shared" si="12"/>
        <v/>
      </c>
      <c r="U65" s="25" t="str">
        <f t="shared" si="12"/>
        <v/>
      </c>
      <c r="V65" s="25" t="str">
        <f t="shared" si="11"/>
        <v/>
      </c>
    </row>
    <row r="66" spans="18:22" x14ac:dyDescent="0.45">
      <c r="R66" s="25" t="str">
        <f t="shared" si="12"/>
        <v/>
      </c>
      <c r="S66" s="25" t="str">
        <f t="shared" si="12"/>
        <v/>
      </c>
      <c r="T66" s="25" t="str">
        <f t="shared" si="12"/>
        <v/>
      </c>
      <c r="U66" s="25" t="str">
        <f t="shared" si="12"/>
        <v/>
      </c>
      <c r="V66" s="25" t="str">
        <f t="shared" si="11"/>
        <v/>
      </c>
    </row>
    <row r="67" spans="18:22" x14ac:dyDescent="0.45">
      <c r="R67" s="25" t="str">
        <f t="shared" si="12"/>
        <v/>
      </c>
      <c r="S67" s="25" t="str">
        <f t="shared" si="12"/>
        <v/>
      </c>
      <c r="T67" s="25" t="str">
        <f t="shared" si="12"/>
        <v/>
      </c>
      <c r="U67" s="25" t="str">
        <f t="shared" si="12"/>
        <v/>
      </c>
      <c r="V67" s="25" t="str">
        <f t="shared" si="11"/>
        <v/>
      </c>
    </row>
    <row r="68" spans="18:22" x14ac:dyDescent="0.45">
      <c r="R68" s="25" t="str">
        <f t="shared" si="12"/>
        <v/>
      </c>
      <c r="S68" s="25" t="str">
        <f t="shared" si="12"/>
        <v/>
      </c>
      <c r="T68" s="25" t="str">
        <f t="shared" si="12"/>
        <v/>
      </c>
      <c r="U68" s="25" t="str">
        <f t="shared" si="12"/>
        <v/>
      </c>
      <c r="V68" s="25" t="str">
        <f t="shared" si="11"/>
        <v/>
      </c>
    </row>
    <row r="69" spans="18:22" x14ac:dyDescent="0.45">
      <c r="R69" s="25" t="str">
        <f>IF(R46="","",CHAR(10)&amp;" "&amp;R46)</f>
        <v/>
      </c>
      <c r="S69" s="25" t="str">
        <f t="shared" si="12"/>
        <v/>
      </c>
      <c r="T69" s="25" t="str">
        <f t="shared" si="12"/>
        <v/>
      </c>
      <c r="U69" s="25" t="str">
        <f t="shared" si="12"/>
        <v/>
      </c>
      <c r="V69" s="25" t="str">
        <f t="shared" si="11"/>
        <v/>
      </c>
    </row>
    <row r="70" spans="18:22" x14ac:dyDescent="0.45">
      <c r="R70" s="25" t="str">
        <f t="shared" si="12"/>
        <v/>
      </c>
      <c r="S70" s="25" t="str">
        <f t="shared" si="12"/>
        <v/>
      </c>
      <c r="T70" s="25" t="str">
        <f t="shared" si="12"/>
        <v/>
      </c>
      <c r="U70" s="25" t="str">
        <f t="shared" si="12"/>
        <v/>
      </c>
      <c r="V70" s="25" t="str">
        <f t="shared" si="11"/>
        <v/>
      </c>
    </row>
    <row r="71" spans="18:22" x14ac:dyDescent="0.45">
      <c r="R71" s="25" t="str">
        <f t="shared" si="12"/>
        <v/>
      </c>
      <c r="S71" s="25" t="str">
        <f t="shared" si="12"/>
        <v/>
      </c>
      <c r="T71" s="25" t="str">
        <f t="shared" si="12"/>
        <v/>
      </c>
      <c r="U71" s="25" t="str">
        <f t="shared" si="12"/>
        <v/>
      </c>
      <c r="V71" s="25" t="str">
        <f t="shared" si="11"/>
        <v/>
      </c>
    </row>
    <row r="72" spans="18:22" x14ac:dyDescent="0.45">
      <c r="R72" s="25" t="str">
        <f t="shared" si="12"/>
        <v/>
      </c>
      <c r="S72" s="25" t="str">
        <f t="shared" si="12"/>
        <v/>
      </c>
      <c r="T72" s="25" t="str">
        <f t="shared" si="12"/>
        <v/>
      </c>
      <c r="U72" s="25" t="str">
        <f t="shared" si="12"/>
        <v/>
      </c>
      <c r="V72" s="25" t="str">
        <f t="shared" si="11"/>
        <v/>
      </c>
    </row>
    <row r="73" spans="18:22" x14ac:dyDescent="0.45">
      <c r="R73" s="25" t="str">
        <f t="shared" si="12"/>
        <v/>
      </c>
      <c r="S73" s="25" t="str">
        <f t="shared" si="12"/>
        <v/>
      </c>
      <c r="T73" s="25" t="str">
        <f t="shared" si="12"/>
        <v/>
      </c>
      <c r="U73" s="25" t="str">
        <f t="shared" si="12"/>
        <v/>
      </c>
      <c r="V73" s="25" t="str">
        <f t="shared" si="11"/>
        <v/>
      </c>
    </row>
    <row r="74" spans="18:22" x14ac:dyDescent="0.45">
      <c r="R74" s="25" t="str">
        <f>IF(R51="","",CHAR(10)&amp;" "&amp;R51)</f>
        <v/>
      </c>
      <c r="S74" s="25" t="str">
        <f t="shared" ref="S74:U74" si="13">IF(S51="","",CHAR(10)&amp;" "&amp;S51)</f>
        <v/>
      </c>
      <c r="T74" s="25" t="str">
        <f t="shared" si="13"/>
        <v/>
      </c>
      <c r="U74" s="25" t="str">
        <f t="shared" si="13"/>
        <v/>
      </c>
      <c r="V74" s="25" t="str">
        <f t="shared" si="11"/>
        <v/>
      </c>
    </row>
    <row r="75" spans="18:22" x14ac:dyDescent="0.45">
      <c r="R75" s="25" t="str">
        <f t="shared" ref="R75:U76" si="14">IF(R52="","",CHAR(10)&amp;" "&amp;R52)</f>
        <v/>
      </c>
      <c r="S75" s="25" t="str">
        <f t="shared" si="14"/>
        <v/>
      </c>
      <c r="T75" s="25" t="str">
        <f t="shared" si="14"/>
        <v/>
      </c>
      <c r="U75" s="25" t="str">
        <f t="shared" si="14"/>
        <v/>
      </c>
      <c r="V75" s="25" t="str">
        <f t="shared" si="11"/>
        <v/>
      </c>
    </row>
    <row r="76" spans="18:22" x14ac:dyDescent="0.45">
      <c r="R76" s="25" t="str">
        <f>IF(R53="","",CHAR(10)&amp;" "&amp;R53)</f>
        <v/>
      </c>
      <c r="S76" s="25" t="str">
        <f t="shared" si="14"/>
        <v/>
      </c>
      <c r="T76" s="25" t="str">
        <f t="shared" si="14"/>
        <v/>
      </c>
      <c r="U76" s="25" t="str">
        <f t="shared" si="14"/>
        <v/>
      </c>
      <c r="V76" s="25" t="str">
        <f t="shared" si="11"/>
        <v/>
      </c>
    </row>
    <row r="78" spans="18:22" x14ac:dyDescent="0.45">
      <c r="R78" s="30" t="s">
        <v>48</v>
      </c>
      <c r="S78" s="31"/>
      <c r="T78" s="31"/>
      <c r="U78" s="31"/>
      <c r="V78" s="31"/>
    </row>
    <row r="79" spans="18:22" x14ac:dyDescent="0.45">
      <c r="R79" s="27" t="s">
        <v>33</v>
      </c>
      <c r="S79" s="27" t="s">
        <v>34</v>
      </c>
      <c r="T79" s="27" t="s">
        <v>35</v>
      </c>
      <c r="U79" s="27" t="s">
        <v>36</v>
      </c>
      <c r="V79" s="27" t="s">
        <v>38</v>
      </c>
    </row>
    <row r="80" spans="18:22" x14ac:dyDescent="0.45">
      <c r="R80" s="33" t="str">
        <f>R57&amp;R58&amp;R59&amp;R60&amp;R61&amp;R62&amp;R63&amp;R64&amp;R65&amp;R66&amp;R67&amp;R68&amp;R69&amp;R70&amp;R71&amp;R72&amp;R73&amp;R74&amp;R75&amp;R76</f>
        <v xml:space="preserve">
 Elephants
 Giraffes
 Horses
 Cows</v>
      </c>
      <c r="S80" s="33" t="str">
        <f t="shared" ref="S80:U80" si="15">S57&amp;S58&amp;S59&amp;S60&amp;S61&amp;S62&amp;S63&amp;S64&amp;S65&amp;S66&amp;S67&amp;S68&amp;S69&amp;S70&amp;S71&amp;S72&amp;S73&amp;S74&amp;S75&amp;S76</f>
        <v xml:space="preserve">
 Buffaloes
 Dogs
 Cats
 Goats</v>
      </c>
      <c r="T80" s="33" t="str">
        <f t="shared" si="15"/>
        <v xml:space="preserve">
 Octopus
 Fishes
 Mollusks
 Squids
 Crabs</v>
      </c>
      <c r="U80" s="33" t="str">
        <f t="shared" si="15"/>
        <v xml:space="preserve">
 Whales
 Hippopotamus</v>
      </c>
      <c r="V80" s="33" t="str">
        <f>V57&amp;V58&amp;V59&amp;V60&amp;V61&amp;V62&amp;V63&amp;V64&amp;V65&amp;V66&amp;V67&amp;V68&amp;V69&amp;V70&amp;V71&amp;V72&amp;V73&amp;V74&amp;V75&amp;V76</f>
        <v xml:space="preserve">
 Whales
 Hippopotamus
 Orcas</v>
      </c>
    </row>
    <row r="81" spans="18:18" x14ac:dyDescent="0.45">
      <c r="R81" s="19"/>
    </row>
    <row r="82" spans="18:18" x14ac:dyDescent="0.45">
      <c r="R82" s="19"/>
    </row>
    <row r="83" spans="18:18" x14ac:dyDescent="0.45">
      <c r="R83" s="19"/>
    </row>
    <row r="84" spans="18:18" x14ac:dyDescent="0.45">
      <c r="R84" s="19"/>
    </row>
    <row r="483" ht="7.15" customHeight="1" x14ac:dyDescent="0.45"/>
    <row r="484" ht="7.15" customHeight="1" x14ac:dyDescent="0.45"/>
    <row r="485" ht="22.9" customHeight="1" x14ac:dyDescent="0.45"/>
  </sheetData>
  <sheetProtection algorithmName="SHA-512" hashValue="ZRah8czCacSKNuJfG/079UOFXRXozZLRlCJrN35KtizYGmUKpz6eUGLBxG6ZOnOeOLfOvRVNH24SyO0M8FaTuA==" saltValue="4ndcHPBFXZIFe8fOzMXpKA==" spinCount="100000" sheet="1" objects="1" scenarios="1"/>
  <pageMargins left="0.31496062992125984" right="0.31496062992125984" top="0.31496062992125984" bottom="0.31496062992125984" header="0.31496062992125984" footer="0.31496062992125984"/>
  <pageSetup paperSize="9"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5">
    <pageSetUpPr fitToPage="1"/>
  </sheetPr>
  <dimension ref="B1:Z485"/>
  <sheetViews>
    <sheetView showGridLines="0" showRowColHeaders="0" zoomScaleNormal="100" workbookViewId="0">
      <pane ySplit="4" topLeftCell="A5" activePane="bottomLeft" state="frozen"/>
      <selection pane="bottomLeft" activeCell="C3" sqref="C3"/>
    </sheetView>
  </sheetViews>
  <sheetFormatPr defaultColWidth="8.86328125" defaultRowHeight="14.25" outlineLevelRow="1" x14ac:dyDescent="0.45"/>
  <cols>
    <col min="1" max="1" width="3.73046875" style="1" customWidth="1"/>
    <col min="2" max="2" width="1.265625" style="1" customWidth="1"/>
    <col min="3" max="5" width="23.265625" style="6" customWidth="1"/>
    <col min="6" max="7" width="7.265625" style="1" customWidth="1"/>
    <col min="8" max="8" width="23.265625" style="1" customWidth="1"/>
    <col min="9" max="10" width="20.73046875" style="1" customWidth="1"/>
    <col min="11" max="11" width="1.265625" style="1" customWidth="1"/>
    <col min="12" max="12" width="8.86328125" style="1"/>
    <col min="13" max="13" width="14.73046875" style="1" bestFit="1" customWidth="1"/>
    <col min="14" max="17" width="8.86328125" style="1"/>
    <col min="18" max="26" width="15.73046875" style="23" hidden="1" customWidth="1"/>
    <col min="27" max="16384" width="8.86328125" style="1"/>
  </cols>
  <sheetData>
    <row r="1" spans="2:25" ht="6.75" customHeight="1" x14ac:dyDescent="0.45">
      <c r="C1" s="1"/>
      <c r="D1" s="1"/>
      <c r="E1" s="1"/>
    </row>
    <row r="2" spans="2:25" ht="20.100000000000001" customHeight="1" x14ac:dyDescent="0.45">
      <c r="B2" s="2"/>
      <c r="C2" s="4"/>
      <c r="D2" s="4"/>
      <c r="E2" s="4"/>
      <c r="F2" s="2"/>
      <c r="G2" s="2"/>
      <c r="H2" s="2"/>
      <c r="I2" s="2"/>
      <c r="J2" s="2"/>
      <c r="K2" s="2"/>
    </row>
    <row r="3" spans="2:25" ht="24" customHeight="1" x14ac:dyDescent="0.45">
      <c r="B3" s="3"/>
      <c r="C3" s="5"/>
      <c r="D3" s="5"/>
      <c r="E3" s="5"/>
      <c r="F3" s="3"/>
      <c r="G3" s="3"/>
      <c r="H3" s="3"/>
      <c r="I3" s="3"/>
      <c r="J3" s="3"/>
      <c r="K3" s="3"/>
    </row>
    <row r="4" spans="2:25" ht="5.0999999999999996" customHeight="1" x14ac:dyDescent="0.45">
      <c r="C4" s="1"/>
      <c r="D4" s="1"/>
      <c r="E4" s="1"/>
    </row>
    <row r="5" spans="2:25" ht="5.0999999999999996" customHeight="1" x14ac:dyDescent="0.45">
      <c r="C5" s="1"/>
      <c r="D5" s="1"/>
      <c r="E5" s="1"/>
    </row>
    <row r="6" spans="2:25" ht="7.15" customHeight="1" x14ac:dyDescent="0.45">
      <c r="B6" s="9"/>
      <c r="C6" s="10"/>
      <c r="D6" s="10"/>
      <c r="E6" s="10"/>
      <c r="F6" s="10"/>
      <c r="G6" s="10"/>
      <c r="H6" s="10"/>
      <c r="I6" s="10"/>
      <c r="J6" s="10"/>
      <c r="K6" s="11"/>
    </row>
    <row r="7" spans="2:25" x14ac:dyDescent="0.45">
      <c r="B7" s="12"/>
      <c r="C7" s="46"/>
      <c r="D7" s="46"/>
      <c r="E7" s="46"/>
      <c r="F7" s="46"/>
      <c r="G7" s="46"/>
      <c r="H7" s="46"/>
      <c r="I7" s="46"/>
      <c r="J7" s="46"/>
      <c r="K7" s="13"/>
    </row>
    <row r="8" spans="2:25" x14ac:dyDescent="0.45">
      <c r="B8" s="12"/>
      <c r="C8" s="46"/>
      <c r="D8" s="46"/>
      <c r="E8" s="46"/>
      <c r="F8" s="46"/>
      <c r="G8" s="46"/>
      <c r="H8" s="46"/>
      <c r="I8" s="46"/>
      <c r="J8" s="46"/>
      <c r="K8" s="13"/>
    </row>
    <row r="9" spans="2:25" ht="20.100000000000001" customHeight="1" x14ac:dyDescent="0.45">
      <c r="B9" s="12"/>
      <c r="C9" s="39" t="s">
        <v>55</v>
      </c>
      <c r="D9" s="40" t="s">
        <v>56</v>
      </c>
      <c r="E9" s="41" t="s">
        <v>57</v>
      </c>
      <c r="F9"/>
      <c r="G9"/>
      <c r="H9"/>
      <c r="I9"/>
      <c r="J9"/>
      <c r="K9" s="13"/>
      <c r="R9" s="28" t="s">
        <v>40</v>
      </c>
      <c r="S9" s="29"/>
      <c r="T9" s="26"/>
      <c r="U9" s="28" t="s">
        <v>41</v>
      </c>
      <c r="V9" s="29"/>
      <c r="W9" s="26"/>
      <c r="X9" s="28" t="s">
        <v>42</v>
      </c>
      <c r="Y9" s="29"/>
    </row>
    <row r="10" spans="2:25" ht="20.100000000000001" customHeight="1" x14ac:dyDescent="0.45">
      <c r="B10" s="12"/>
      <c r="C10" s="42" t="s">
        <v>49</v>
      </c>
      <c r="D10" s="43" t="s">
        <v>15</v>
      </c>
      <c r="E10" s="43" t="s">
        <v>1</v>
      </c>
      <c r="F10"/>
      <c r="G10"/>
      <c r="H10"/>
      <c r="I10"/>
      <c r="J10"/>
      <c r="K10" s="13"/>
      <c r="M10" s="8"/>
      <c r="R10" s="24" t="s">
        <v>43</v>
      </c>
      <c r="S10" s="24" t="s">
        <v>44</v>
      </c>
      <c r="U10" s="24" t="s">
        <v>45</v>
      </c>
      <c r="V10" s="24" t="s">
        <v>44</v>
      </c>
      <c r="X10" s="24" t="s">
        <v>45</v>
      </c>
      <c r="Y10" s="24" t="s">
        <v>43</v>
      </c>
    </row>
    <row r="11" spans="2:25" ht="20.100000000000001" customHeight="1" x14ac:dyDescent="0.45">
      <c r="B11" s="12"/>
      <c r="C11" s="44" t="s">
        <v>46</v>
      </c>
      <c r="D11" s="44" t="s">
        <v>1</v>
      </c>
      <c r="E11" s="44" t="s">
        <v>4</v>
      </c>
      <c r="F11"/>
      <c r="G11"/>
      <c r="H11"/>
      <c r="I11"/>
      <c r="J11"/>
      <c r="K11" s="13"/>
      <c r="R11" s="25" t="e">
        <f t="shared" ref="R11:R30" si="0">MATCH(C10,$D$10:$D$29,0)</f>
        <v>#N/A</v>
      </c>
      <c r="S11" s="25" t="e">
        <f t="shared" ref="S11:S30" si="1">MATCH(C10,$E$10:$E$29,0)</f>
        <v>#N/A</v>
      </c>
      <c r="U11" s="25">
        <f>MATCH(D10,$C$10:$C$29,0)</f>
        <v>4</v>
      </c>
      <c r="V11" s="25" t="e">
        <f>MATCH(D10,$E$10:$E$29,0)</f>
        <v>#N/A</v>
      </c>
      <c r="X11" s="25">
        <f>MATCH(E10,$C$10:$C$29,0)</f>
        <v>5</v>
      </c>
      <c r="Y11" s="25">
        <f>MATCH(E10,$D$10:$D$29,0)</f>
        <v>2</v>
      </c>
    </row>
    <row r="12" spans="2:25" ht="20.100000000000001" customHeight="1" x14ac:dyDescent="0.45">
      <c r="B12" s="12"/>
      <c r="C12" s="44" t="s">
        <v>6</v>
      </c>
      <c r="D12" s="44" t="s">
        <v>14</v>
      </c>
      <c r="E12" s="44" t="s">
        <v>5</v>
      </c>
      <c r="F12"/>
      <c r="G12"/>
      <c r="H12"/>
      <c r="I12"/>
      <c r="J12"/>
      <c r="K12" s="13"/>
      <c r="R12" s="25" t="e">
        <f t="shared" si="0"/>
        <v>#N/A</v>
      </c>
      <c r="S12" s="25" t="e">
        <f t="shared" si="1"/>
        <v>#N/A</v>
      </c>
      <c r="U12" s="25">
        <f t="shared" ref="U12:U30" si="2">MATCH(D11,$C$10:$C$29,0)</f>
        <v>5</v>
      </c>
      <c r="V12" s="25">
        <f t="shared" ref="V12:V30" si="3">MATCH(D11,$E$10:$E$29,0)</f>
        <v>1</v>
      </c>
      <c r="X12" s="25">
        <f t="shared" ref="X12:X30" si="4">MATCH(E11,$C$10:$C$29,0)</f>
        <v>10</v>
      </c>
      <c r="Y12" s="25">
        <f t="shared" ref="Y12:Y30" si="5">MATCH(E11,$D$10:$D$29,0)</f>
        <v>5</v>
      </c>
    </row>
    <row r="13" spans="2:25" ht="20.100000000000001" customHeight="1" x14ac:dyDescent="0.45">
      <c r="B13" s="12"/>
      <c r="C13" s="44" t="s">
        <v>15</v>
      </c>
      <c r="D13" s="44" t="s">
        <v>27</v>
      </c>
      <c r="E13" s="44"/>
      <c r="F13"/>
      <c r="G13"/>
      <c r="H13"/>
      <c r="I13"/>
      <c r="J13"/>
      <c r="K13" s="13"/>
      <c r="R13" s="25" t="e">
        <f t="shared" si="0"/>
        <v>#N/A</v>
      </c>
      <c r="S13" s="25" t="e">
        <f t="shared" si="1"/>
        <v>#N/A</v>
      </c>
      <c r="U13" s="25">
        <f t="shared" si="2"/>
        <v>6</v>
      </c>
      <c r="V13" s="25" t="e">
        <f t="shared" si="3"/>
        <v>#N/A</v>
      </c>
      <c r="X13" s="25" t="e">
        <f t="shared" si="4"/>
        <v>#N/A</v>
      </c>
      <c r="Y13" s="25">
        <f t="shared" si="5"/>
        <v>7</v>
      </c>
    </row>
    <row r="14" spans="2:25" ht="20.100000000000001" customHeight="1" x14ac:dyDescent="0.45">
      <c r="B14" s="12"/>
      <c r="C14" s="44" t="s">
        <v>1</v>
      </c>
      <c r="D14" s="44" t="s">
        <v>4</v>
      </c>
      <c r="E14" s="44"/>
      <c r="F14"/>
      <c r="G14"/>
      <c r="H14"/>
      <c r="I14"/>
      <c r="J14"/>
      <c r="K14" s="13"/>
      <c r="R14" s="25">
        <f t="shared" si="0"/>
        <v>1</v>
      </c>
      <c r="S14" s="25" t="e">
        <f t="shared" si="1"/>
        <v>#N/A</v>
      </c>
      <c r="U14" s="25">
        <f t="shared" si="2"/>
        <v>8</v>
      </c>
      <c r="V14" s="25" t="e">
        <f t="shared" si="3"/>
        <v>#N/A</v>
      </c>
      <c r="X14" s="25" t="e">
        <f t="shared" si="4"/>
        <v>#N/A</v>
      </c>
      <c r="Y14" s="25" t="e">
        <f t="shared" si="5"/>
        <v>#N/A</v>
      </c>
    </row>
    <row r="15" spans="2:25" ht="20.100000000000001" customHeight="1" x14ac:dyDescent="0.45">
      <c r="B15" s="12"/>
      <c r="C15" s="44" t="s">
        <v>14</v>
      </c>
      <c r="D15" s="44" t="s">
        <v>31</v>
      </c>
      <c r="E15" s="44"/>
      <c r="F15"/>
      <c r="G15"/>
      <c r="H15"/>
      <c r="I15"/>
      <c r="J15"/>
      <c r="K15" s="13"/>
      <c r="R15" s="25">
        <f t="shared" si="0"/>
        <v>2</v>
      </c>
      <c r="S15" s="25">
        <f t="shared" si="1"/>
        <v>1</v>
      </c>
      <c r="U15" s="25">
        <f t="shared" si="2"/>
        <v>10</v>
      </c>
      <c r="V15" s="25">
        <f t="shared" si="3"/>
        <v>2</v>
      </c>
      <c r="X15" s="25" t="e">
        <f t="shared" si="4"/>
        <v>#N/A</v>
      </c>
      <c r="Y15" s="25" t="e">
        <f t="shared" si="5"/>
        <v>#N/A</v>
      </c>
    </row>
    <row r="16" spans="2:25" ht="20.100000000000001" customHeight="1" x14ac:dyDescent="0.45">
      <c r="B16" s="12"/>
      <c r="C16" s="44" t="s">
        <v>0</v>
      </c>
      <c r="D16" s="44" t="s">
        <v>5</v>
      </c>
      <c r="E16" s="44"/>
      <c r="F16"/>
      <c r="G16"/>
      <c r="H16"/>
      <c r="I16"/>
      <c r="J16"/>
      <c r="K16" s="13"/>
      <c r="R16" s="25">
        <f t="shared" si="0"/>
        <v>3</v>
      </c>
      <c r="S16" s="25" t="e">
        <f t="shared" si="1"/>
        <v>#N/A</v>
      </c>
      <c r="U16" s="25" t="e">
        <f t="shared" si="2"/>
        <v>#N/A</v>
      </c>
      <c r="V16" s="25" t="e">
        <f t="shared" si="3"/>
        <v>#N/A</v>
      </c>
      <c r="X16" s="25" t="e">
        <f t="shared" si="4"/>
        <v>#N/A</v>
      </c>
      <c r="Y16" s="25" t="e">
        <f t="shared" si="5"/>
        <v>#N/A</v>
      </c>
    </row>
    <row r="17" spans="2:25" ht="20.100000000000001" customHeight="1" x14ac:dyDescent="0.45">
      <c r="B17" s="12"/>
      <c r="C17" s="44" t="s">
        <v>27</v>
      </c>
      <c r="D17" s="44" t="s">
        <v>26</v>
      </c>
      <c r="E17" s="44"/>
      <c r="F17"/>
      <c r="G17"/>
      <c r="H17"/>
      <c r="I17"/>
      <c r="J17"/>
      <c r="K17" s="13"/>
      <c r="R17" s="25" t="e">
        <f t="shared" si="0"/>
        <v>#N/A</v>
      </c>
      <c r="S17" s="25" t="e">
        <f t="shared" si="1"/>
        <v>#N/A</v>
      </c>
      <c r="U17" s="25" t="e">
        <f t="shared" si="2"/>
        <v>#N/A</v>
      </c>
      <c r="V17" s="25">
        <f t="shared" si="3"/>
        <v>3</v>
      </c>
      <c r="X17" s="25" t="e">
        <f t="shared" si="4"/>
        <v>#N/A</v>
      </c>
      <c r="Y17" s="25" t="e">
        <f t="shared" si="5"/>
        <v>#N/A</v>
      </c>
    </row>
    <row r="18" spans="2:25" ht="20.100000000000001" customHeight="1" x14ac:dyDescent="0.45">
      <c r="B18" s="12"/>
      <c r="C18" s="44" t="s">
        <v>2</v>
      </c>
      <c r="D18" s="44" t="s">
        <v>11</v>
      </c>
      <c r="E18" s="44"/>
      <c r="F18"/>
      <c r="G18"/>
      <c r="H18"/>
      <c r="I18"/>
      <c r="J18"/>
      <c r="K18" s="13"/>
      <c r="R18" s="25">
        <f t="shared" si="0"/>
        <v>4</v>
      </c>
      <c r="S18" s="25" t="e">
        <f t="shared" si="1"/>
        <v>#N/A</v>
      </c>
      <c r="U18" s="25" t="e">
        <f t="shared" si="2"/>
        <v>#N/A</v>
      </c>
      <c r="V18" s="25" t="e">
        <f t="shared" si="3"/>
        <v>#N/A</v>
      </c>
      <c r="X18" s="25" t="e">
        <f t="shared" si="4"/>
        <v>#N/A</v>
      </c>
      <c r="Y18" s="25" t="e">
        <f t="shared" si="5"/>
        <v>#N/A</v>
      </c>
    </row>
    <row r="19" spans="2:25" ht="20.100000000000001" customHeight="1" x14ac:dyDescent="0.45">
      <c r="B19" s="12"/>
      <c r="C19" s="44" t="s">
        <v>4</v>
      </c>
      <c r="D19" s="44"/>
      <c r="E19" s="44"/>
      <c r="F19"/>
      <c r="G19"/>
      <c r="H19"/>
      <c r="I19"/>
      <c r="J19"/>
      <c r="K19" s="13"/>
      <c r="R19" s="25" t="e">
        <f t="shared" si="0"/>
        <v>#N/A</v>
      </c>
      <c r="S19" s="25" t="e">
        <f t="shared" si="1"/>
        <v>#N/A</v>
      </c>
      <c r="U19" s="25" t="e">
        <f t="shared" si="2"/>
        <v>#N/A</v>
      </c>
      <c r="V19" s="25" t="e">
        <f t="shared" si="3"/>
        <v>#N/A</v>
      </c>
      <c r="X19" s="25" t="e">
        <f t="shared" si="4"/>
        <v>#N/A</v>
      </c>
      <c r="Y19" s="25" t="e">
        <f t="shared" si="5"/>
        <v>#N/A</v>
      </c>
    </row>
    <row r="20" spans="2:25" ht="20.100000000000001" hidden="1" customHeight="1" outlineLevel="1" x14ac:dyDescent="0.45">
      <c r="B20" s="12"/>
      <c r="C20" s="44"/>
      <c r="D20" s="44"/>
      <c r="E20" s="44"/>
      <c r="F20"/>
      <c r="G20"/>
      <c r="H20"/>
      <c r="I20"/>
      <c r="J20"/>
      <c r="K20" s="13"/>
      <c r="R20" s="25">
        <f t="shared" si="0"/>
        <v>5</v>
      </c>
      <c r="S20" s="25">
        <f t="shared" si="1"/>
        <v>2</v>
      </c>
      <c r="U20" s="25" t="e">
        <f t="shared" si="2"/>
        <v>#N/A</v>
      </c>
      <c r="V20" s="25" t="e">
        <f t="shared" si="3"/>
        <v>#N/A</v>
      </c>
      <c r="X20" s="25" t="e">
        <f t="shared" si="4"/>
        <v>#N/A</v>
      </c>
      <c r="Y20" s="25" t="e">
        <f t="shared" si="5"/>
        <v>#N/A</v>
      </c>
    </row>
    <row r="21" spans="2:25" ht="20.100000000000001" hidden="1" customHeight="1" outlineLevel="1" x14ac:dyDescent="0.45">
      <c r="B21" s="12"/>
      <c r="C21" s="44"/>
      <c r="D21" s="44"/>
      <c r="E21" s="44"/>
      <c r="F21"/>
      <c r="G21"/>
      <c r="H21"/>
      <c r="I21"/>
      <c r="J21"/>
      <c r="K21" s="13"/>
      <c r="R21" s="25" t="e">
        <f t="shared" si="0"/>
        <v>#N/A</v>
      </c>
      <c r="S21" s="25" t="e">
        <f t="shared" si="1"/>
        <v>#N/A</v>
      </c>
      <c r="U21" s="25" t="e">
        <f t="shared" si="2"/>
        <v>#N/A</v>
      </c>
      <c r="V21" s="25" t="e">
        <f t="shared" si="3"/>
        <v>#N/A</v>
      </c>
      <c r="X21" s="25" t="e">
        <f t="shared" si="4"/>
        <v>#N/A</v>
      </c>
      <c r="Y21" s="25" t="e">
        <f t="shared" si="5"/>
        <v>#N/A</v>
      </c>
    </row>
    <row r="22" spans="2:25" ht="20.100000000000001" hidden="1" customHeight="1" outlineLevel="1" x14ac:dyDescent="0.45">
      <c r="B22" s="12"/>
      <c r="C22" s="44"/>
      <c r="D22" s="44"/>
      <c r="E22" s="44"/>
      <c r="F22"/>
      <c r="G22"/>
      <c r="H22"/>
      <c r="I22"/>
      <c r="J22"/>
      <c r="K22" s="13"/>
      <c r="R22" s="25" t="e">
        <f t="shared" si="0"/>
        <v>#N/A</v>
      </c>
      <c r="S22" s="25" t="e">
        <f t="shared" si="1"/>
        <v>#N/A</v>
      </c>
      <c r="U22" s="25" t="e">
        <f t="shared" si="2"/>
        <v>#N/A</v>
      </c>
      <c r="V22" s="25" t="e">
        <f t="shared" si="3"/>
        <v>#N/A</v>
      </c>
      <c r="X22" s="25" t="e">
        <f t="shared" si="4"/>
        <v>#N/A</v>
      </c>
      <c r="Y22" s="25" t="e">
        <f t="shared" si="5"/>
        <v>#N/A</v>
      </c>
    </row>
    <row r="23" spans="2:25" ht="20.100000000000001" hidden="1" customHeight="1" outlineLevel="1" x14ac:dyDescent="0.45">
      <c r="B23" s="12"/>
      <c r="C23" s="44"/>
      <c r="D23" s="44"/>
      <c r="E23" s="44"/>
      <c r="F23"/>
      <c r="G23"/>
      <c r="H23"/>
      <c r="I23"/>
      <c r="J23"/>
      <c r="K23" s="13"/>
      <c r="R23" s="25" t="e">
        <f t="shared" si="0"/>
        <v>#N/A</v>
      </c>
      <c r="S23" s="25" t="e">
        <f t="shared" si="1"/>
        <v>#N/A</v>
      </c>
      <c r="U23" s="25" t="e">
        <f t="shared" si="2"/>
        <v>#N/A</v>
      </c>
      <c r="V23" s="25" t="e">
        <f t="shared" si="3"/>
        <v>#N/A</v>
      </c>
      <c r="X23" s="25" t="e">
        <f t="shared" si="4"/>
        <v>#N/A</v>
      </c>
      <c r="Y23" s="25" t="e">
        <f t="shared" si="5"/>
        <v>#N/A</v>
      </c>
    </row>
    <row r="24" spans="2:25" ht="20.100000000000001" hidden="1" customHeight="1" outlineLevel="1" x14ac:dyDescent="0.45">
      <c r="B24" s="12"/>
      <c r="C24" s="44"/>
      <c r="D24" s="44"/>
      <c r="E24" s="44"/>
      <c r="F24"/>
      <c r="G24"/>
      <c r="H24"/>
      <c r="I24"/>
      <c r="J24"/>
      <c r="K24" s="13"/>
      <c r="R24" s="25" t="e">
        <f t="shared" si="0"/>
        <v>#N/A</v>
      </c>
      <c r="S24" s="25" t="e">
        <f t="shared" si="1"/>
        <v>#N/A</v>
      </c>
      <c r="U24" s="25" t="e">
        <f t="shared" si="2"/>
        <v>#N/A</v>
      </c>
      <c r="V24" s="25" t="e">
        <f t="shared" si="3"/>
        <v>#N/A</v>
      </c>
      <c r="X24" s="25" t="e">
        <f t="shared" si="4"/>
        <v>#N/A</v>
      </c>
      <c r="Y24" s="25" t="e">
        <f t="shared" si="5"/>
        <v>#N/A</v>
      </c>
    </row>
    <row r="25" spans="2:25" ht="20.100000000000001" hidden="1" customHeight="1" outlineLevel="1" x14ac:dyDescent="0.45">
      <c r="B25" s="12"/>
      <c r="C25" s="44"/>
      <c r="D25" s="44"/>
      <c r="E25" s="44"/>
      <c r="F25"/>
      <c r="G25"/>
      <c r="H25"/>
      <c r="I25"/>
      <c r="J25"/>
      <c r="K25" s="13"/>
      <c r="R25" s="25" t="e">
        <f t="shared" si="0"/>
        <v>#N/A</v>
      </c>
      <c r="S25" s="25" t="e">
        <f t="shared" si="1"/>
        <v>#N/A</v>
      </c>
      <c r="U25" s="25" t="e">
        <f t="shared" si="2"/>
        <v>#N/A</v>
      </c>
      <c r="V25" s="25" t="e">
        <f t="shared" si="3"/>
        <v>#N/A</v>
      </c>
      <c r="X25" s="25" t="e">
        <f t="shared" si="4"/>
        <v>#N/A</v>
      </c>
      <c r="Y25" s="25" t="e">
        <f t="shared" si="5"/>
        <v>#N/A</v>
      </c>
    </row>
    <row r="26" spans="2:25" ht="20.100000000000001" hidden="1" customHeight="1" outlineLevel="1" x14ac:dyDescent="0.45">
      <c r="B26" s="12"/>
      <c r="C26" s="44"/>
      <c r="D26" s="44"/>
      <c r="E26" s="44"/>
      <c r="F26"/>
      <c r="G26"/>
      <c r="H26"/>
      <c r="I26"/>
      <c r="J26"/>
      <c r="K26" s="13"/>
      <c r="R26" s="25" t="e">
        <f t="shared" si="0"/>
        <v>#N/A</v>
      </c>
      <c r="S26" s="25" t="e">
        <f t="shared" si="1"/>
        <v>#N/A</v>
      </c>
      <c r="U26" s="25" t="e">
        <f t="shared" si="2"/>
        <v>#N/A</v>
      </c>
      <c r="V26" s="25" t="e">
        <f t="shared" si="3"/>
        <v>#N/A</v>
      </c>
      <c r="X26" s="25" t="e">
        <f t="shared" si="4"/>
        <v>#N/A</v>
      </c>
      <c r="Y26" s="25" t="e">
        <f t="shared" si="5"/>
        <v>#N/A</v>
      </c>
    </row>
    <row r="27" spans="2:25" ht="20.100000000000001" hidden="1" customHeight="1" outlineLevel="1" x14ac:dyDescent="0.45">
      <c r="B27" s="12"/>
      <c r="C27" s="44"/>
      <c r="D27" s="44"/>
      <c r="E27" s="44"/>
      <c r="F27"/>
      <c r="G27"/>
      <c r="H27"/>
      <c r="I27"/>
      <c r="J27"/>
      <c r="K27" s="13"/>
      <c r="R27" s="25" t="e">
        <f t="shared" si="0"/>
        <v>#N/A</v>
      </c>
      <c r="S27" s="25" t="e">
        <f t="shared" si="1"/>
        <v>#N/A</v>
      </c>
      <c r="U27" s="25" t="e">
        <f t="shared" si="2"/>
        <v>#N/A</v>
      </c>
      <c r="V27" s="25" t="e">
        <f t="shared" si="3"/>
        <v>#N/A</v>
      </c>
      <c r="X27" s="25" t="e">
        <f t="shared" si="4"/>
        <v>#N/A</v>
      </c>
      <c r="Y27" s="25" t="e">
        <f t="shared" si="5"/>
        <v>#N/A</v>
      </c>
    </row>
    <row r="28" spans="2:25" ht="20.100000000000001" hidden="1" customHeight="1" outlineLevel="1" x14ac:dyDescent="0.45">
      <c r="B28" s="12"/>
      <c r="C28" s="44"/>
      <c r="D28" s="44"/>
      <c r="E28" s="44"/>
      <c r="F28"/>
      <c r="G28"/>
      <c r="H28"/>
      <c r="I28"/>
      <c r="J28"/>
      <c r="K28" s="13"/>
      <c r="R28" s="25" t="e">
        <f t="shared" si="0"/>
        <v>#N/A</v>
      </c>
      <c r="S28" s="25" t="e">
        <f t="shared" si="1"/>
        <v>#N/A</v>
      </c>
      <c r="U28" s="25" t="e">
        <f t="shared" si="2"/>
        <v>#N/A</v>
      </c>
      <c r="V28" s="25" t="e">
        <f t="shared" si="3"/>
        <v>#N/A</v>
      </c>
      <c r="X28" s="25" t="e">
        <f t="shared" si="4"/>
        <v>#N/A</v>
      </c>
      <c r="Y28" s="25" t="e">
        <f t="shared" si="5"/>
        <v>#N/A</v>
      </c>
    </row>
    <row r="29" spans="2:25" ht="20.100000000000001" hidden="1" customHeight="1" outlineLevel="1" x14ac:dyDescent="0.45">
      <c r="B29" s="12"/>
      <c r="C29" s="45"/>
      <c r="D29" s="45"/>
      <c r="E29" s="45"/>
      <c r="F29"/>
      <c r="G29"/>
      <c r="H29"/>
      <c r="I29"/>
      <c r="J29"/>
      <c r="K29" s="13"/>
      <c r="R29" s="25" t="e">
        <f t="shared" si="0"/>
        <v>#N/A</v>
      </c>
      <c r="S29" s="25" t="e">
        <f t="shared" si="1"/>
        <v>#N/A</v>
      </c>
      <c r="U29" s="25" t="e">
        <f t="shared" si="2"/>
        <v>#N/A</v>
      </c>
      <c r="V29" s="25" t="e">
        <f t="shared" si="3"/>
        <v>#N/A</v>
      </c>
      <c r="X29" s="25" t="e">
        <f t="shared" si="4"/>
        <v>#N/A</v>
      </c>
      <c r="Y29" s="25" t="e">
        <f t="shared" si="5"/>
        <v>#N/A</v>
      </c>
    </row>
    <row r="30" spans="2:25" collapsed="1" x14ac:dyDescent="0.45">
      <c r="B30" s="12"/>
      <c r="C30" s="21"/>
      <c r="D30" s="21"/>
      <c r="E30" s="21"/>
      <c r="F30"/>
      <c r="G30"/>
      <c r="H30"/>
      <c r="I30"/>
      <c r="J30"/>
      <c r="K30" s="13"/>
      <c r="R30" s="25" t="e">
        <f t="shared" si="0"/>
        <v>#N/A</v>
      </c>
      <c r="S30" s="25" t="e">
        <f t="shared" si="1"/>
        <v>#N/A</v>
      </c>
      <c r="U30" s="25" t="e">
        <f t="shared" si="2"/>
        <v>#N/A</v>
      </c>
      <c r="V30" s="25" t="e">
        <f t="shared" si="3"/>
        <v>#N/A</v>
      </c>
      <c r="X30" s="25" t="e">
        <f t="shared" si="4"/>
        <v>#N/A</v>
      </c>
      <c r="Y30" s="25" t="e">
        <f t="shared" si="5"/>
        <v>#N/A</v>
      </c>
    </row>
    <row r="31" spans="2:25" x14ac:dyDescent="0.45">
      <c r="B31" s="12"/>
      <c r="C31" s="22"/>
      <c r="D31" s="22"/>
      <c r="E31" s="22"/>
      <c r="F31"/>
      <c r="G31"/>
      <c r="H31"/>
      <c r="I31"/>
      <c r="J31"/>
      <c r="K31" s="13"/>
    </row>
    <row r="32" spans="2:25" x14ac:dyDescent="0.45">
      <c r="B32" s="12"/>
      <c r="C32" s="22"/>
      <c r="D32" s="22"/>
      <c r="E32" s="22"/>
      <c r="F32"/>
      <c r="G32"/>
      <c r="H32"/>
      <c r="I32"/>
      <c r="J32"/>
      <c r="K32" s="13"/>
    </row>
    <row r="33" spans="2:20" x14ac:dyDescent="0.45">
      <c r="B33" s="12"/>
      <c r="C33" s="22"/>
      <c r="D33" s="22"/>
      <c r="E33" s="22"/>
      <c r="F33"/>
      <c r="G33"/>
      <c r="H33"/>
      <c r="I33"/>
      <c r="J33"/>
      <c r="K33" s="13"/>
      <c r="R33" s="27" t="s">
        <v>33</v>
      </c>
      <c r="S33" s="27" t="s">
        <v>36</v>
      </c>
      <c r="T33" s="27" t="s">
        <v>39</v>
      </c>
    </row>
    <row r="34" spans="2:20" x14ac:dyDescent="0.45">
      <c r="B34" s="12"/>
      <c r="C34" s="22"/>
      <c r="D34" s="22"/>
      <c r="E34" s="22"/>
      <c r="F34"/>
      <c r="G34"/>
      <c r="H34"/>
      <c r="I34"/>
      <c r="J34"/>
      <c r="K34" s="13"/>
      <c r="R34" s="25" t="str">
        <f>IF(IF(AND(ISERROR(R11),ISERROR(S11))=TRUE,C10,"")=0,"",IF(AND(ISERROR(R11),ISERROR(S11))=TRUE,C10,""))</f>
        <v>Eagles</v>
      </c>
      <c r="S34" s="25" t="str">
        <f t="shared" ref="S34:S53" si="6">IF(IF(AND(NOT(ISERROR(R11)),ISERROR(S11))=TRUE,C10,"")=0,"",IF(AND(NOT(ISERROR(R11)),ISERROR(S11))=TRUE,C10,""))</f>
        <v/>
      </c>
      <c r="T34" s="25" t="str">
        <f t="shared" ref="T34:T53" si="7">IF(ISERROR(R11+S11),"",C10)</f>
        <v/>
      </c>
    </row>
    <row r="35" spans="2:20" x14ac:dyDescent="0.45">
      <c r="B35" s="12"/>
      <c r="C35" s="22"/>
      <c r="D35" s="22"/>
      <c r="E35" s="22"/>
      <c r="F35"/>
      <c r="G35"/>
      <c r="H35"/>
      <c r="I35"/>
      <c r="J35"/>
      <c r="K35" s="13"/>
      <c r="R35" s="25" t="str">
        <f t="shared" ref="R35:R53" si="8">IF(IF(AND(ISERROR(R12),ISERROR(S12))=TRUE,C11,"")=0,"",IF(AND(ISERROR(R12),ISERROR(S12))=TRUE,C11,""))</f>
        <v>Anacondas</v>
      </c>
      <c r="S35" s="25" t="str">
        <f t="shared" si="6"/>
        <v/>
      </c>
      <c r="T35" s="25" t="str">
        <f t="shared" si="7"/>
        <v/>
      </c>
    </row>
    <row r="36" spans="2:20" x14ac:dyDescent="0.45">
      <c r="B36" s="12"/>
      <c r="C36" s="22"/>
      <c r="D36" s="22"/>
      <c r="E36" s="22"/>
      <c r="F36"/>
      <c r="G36"/>
      <c r="H36"/>
      <c r="I36"/>
      <c r="J36"/>
      <c r="K36" s="13"/>
      <c r="R36" s="25" t="str">
        <f t="shared" si="8"/>
        <v>Penguins</v>
      </c>
      <c r="S36" s="25" t="str">
        <f t="shared" si="6"/>
        <v/>
      </c>
      <c r="T36" s="25" t="str">
        <f t="shared" si="7"/>
        <v/>
      </c>
    </row>
    <row r="37" spans="2:20" x14ac:dyDescent="0.45">
      <c r="B37" s="12"/>
      <c r="C37" s="22"/>
      <c r="D37" s="22"/>
      <c r="E37" s="22"/>
      <c r="F37"/>
      <c r="G37"/>
      <c r="H37"/>
      <c r="I37"/>
      <c r="J37"/>
      <c r="K37" s="13"/>
      <c r="R37" s="25" t="str">
        <f t="shared" si="8"/>
        <v/>
      </c>
      <c r="S37" s="25" t="str">
        <f t="shared" si="6"/>
        <v>Tigers</v>
      </c>
      <c r="T37" s="25" t="str">
        <f t="shared" si="7"/>
        <v/>
      </c>
    </row>
    <row r="38" spans="2:20" x14ac:dyDescent="0.45">
      <c r="B38" s="14"/>
      <c r="C38" s="16"/>
      <c r="D38" s="16"/>
      <c r="E38" s="16"/>
      <c r="F38" s="16"/>
      <c r="G38" s="16"/>
      <c r="H38" s="16"/>
      <c r="I38" s="16"/>
      <c r="J38" s="16"/>
      <c r="K38" s="15"/>
      <c r="R38" s="25" t="str">
        <f t="shared" si="8"/>
        <v/>
      </c>
      <c r="S38" s="25" t="str">
        <f t="shared" si="6"/>
        <v/>
      </c>
      <c r="T38" s="25" t="str">
        <f t="shared" si="7"/>
        <v>Whales</v>
      </c>
    </row>
    <row r="39" spans="2:20" ht="7.15" customHeight="1" x14ac:dyDescent="0.45">
      <c r="B39" s="17"/>
      <c r="C39" s="18"/>
      <c r="D39" s="18"/>
      <c r="E39" s="18"/>
      <c r="F39" s="17"/>
      <c r="G39" s="17"/>
      <c r="H39" s="17"/>
      <c r="I39" s="17"/>
      <c r="J39" s="17"/>
      <c r="K39" s="17"/>
      <c r="R39" s="25" t="str">
        <f t="shared" si="8"/>
        <v/>
      </c>
      <c r="S39" s="25" t="str">
        <f t="shared" si="6"/>
        <v>Elephants</v>
      </c>
      <c r="T39" s="25" t="str">
        <f t="shared" si="7"/>
        <v/>
      </c>
    </row>
    <row r="40" spans="2:20" ht="23.1" customHeight="1" x14ac:dyDescent="0.45">
      <c r="B40" s="3"/>
      <c r="C40" s="7"/>
      <c r="D40" s="7"/>
      <c r="E40" s="7"/>
      <c r="F40" s="3"/>
      <c r="G40" s="3"/>
      <c r="H40" s="3"/>
      <c r="I40" s="3"/>
      <c r="J40" s="3"/>
      <c r="K40" s="3"/>
      <c r="R40" s="25" t="str">
        <f t="shared" si="8"/>
        <v>Sharks</v>
      </c>
      <c r="S40" s="25" t="str">
        <f t="shared" si="6"/>
        <v/>
      </c>
      <c r="T40" s="25" t="str">
        <f t="shared" si="7"/>
        <v/>
      </c>
    </row>
    <row r="41" spans="2:20" x14ac:dyDescent="0.45">
      <c r="R41" s="25" t="str">
        <f t="shared" si="8"/>
        <v/>
      </c>
      <c r="S41" s="25" t="str">
        <f t="shared" si="6"/>
        <v>Sheep</v>
      </c>
      <c r="T41" s="25" t="str">
        <f t="shared" si="7"/>
        <v/>
      </c>
    </row>
    <row r="42" spans="2:20" x14ac:dyDescent="0.45">
      <c r="R42" s="25" t="str">
        <f t="shared" si="8"/>
        <v>Eels</v>
      </c>
      <c r="S42" s="25" t="str">
        <f t="shared" si="6"/>
        <v/>
      </c>
      <c r="T42" s="25" t="str">
        <f t="shared" si="7"/>
        <v/>
      </c>
    </row>
    <row r="43" spans="2:20" x14ac:dyDescent="0.45">
      <c r="R43" s="25" t="str">
        <f t="shared" si="8"/>
        <v/>
      </c>
      <c r="S43" s="25" t="str">
        <f t="shared" si="6"/>
        <v/>
      </c>
      <c r="T43" s="25" t="str">
        <f t="shared" si="7"/>
        <v>Dolphins</v>
      </c>
    </row>
    <row r="44" spans="2:20" x14ac:dyDescent="0.45">
      <c r="R44" s="25" t="str">
        <f t="shared" si="8"/>
        <v/>
      </c>
      <c r="S44" s="25" t="str">
        <f t="shared" si="6"/>
        <v/>
      </c>
      <c r="T44" s="25" t="str">
        <f t="shared" si="7"/>
        <v/>
      </c>
    </row>
    <row r="45" spans="2:20" x14ac:dyDescent="0.45">
      <c r="R45" s="25" t="str">
        <f t="shared" si="8"/>
        <v/>
      </c>
      <c r="S45" s="25" t="str">
        <f t="shared" si="6"/>
        <v/>
      </c>
      <c r="T45" s="25" t="str">
        <f t="shared" si="7"/>
        <v/>
      </c>
    </row>
    <row r="46" spans="2:20" x14ac:dyDescent="0.45">
      <c r="R46" s="25" t="str">
        <f t="shared" si="8"/>
        <v/>
      </c>
      <c r="S46" s="25" t="str">
        <f t="shared" si="6"/>
        <v/>
      </c>
      <c r="T46" s="25" t="str">
        <f t="shared" si="7"/>
        <v/>
      </c>
    </row>
    <row r="47" spans="2:20" x14ac:dyDescent="0.45">
      <c r="R47" s="25" t="str">
        <f t="shared" si="8"/>
        <v/>
      </c>
      <c r="S47" s="25" t="str">
        <f t="shared" si="6"/>
        <v/>
      </c>
      <c r="T47" s="25" t="str">
        <f t="shared" si="7"/>
        <v/>
      </c>
    </row>
    <row r="48" spans="2:20" ht="7.15" customHeight="1" x14ac:dyDescent="0.45">
      <c r="R48" s="25" t="str">
        <f t="shared" si="8"/>
        <v/>
      </c>
      <c r="S48" s="25" t="str">
        <f t="shared" si="6"/>
        <v/>
      </c>
      <c r="T48" s="25" t="str">
        <f t="shared" si="7"/>
        <v/>
      </c>
    </row>
    <row r="49" spans="18:20" ht="7.15" customHeight="1" x14ac:dyDescent="0.45">
      <c r="R49" s="25" t="str">
        <f t="shared" si="8"/>
        <v/>
      </c>
      <c r="S49" s="25" t="str">
        <f t="shared" si="6"/>
        <v/>
      </c>
      <c r="T49" s="25" t="str">
        <f t="shared" si="7"/>
        <v/>
      </c>
    </row>
    <row r="50" spans="18:20" ht="22.15" customHeight="1" x14ac:dyDescent="0.45">
      <c r="R50" s="25" t="str">
        <f t="shared" si="8"/>
        <v/>
      </c>
      <c r="S50" s="25" t="str">
        <f t="shared" si="6"/>
        <v/>
      </c>
      <c r="T50" s="25" t="str">
        <f t="shared" si="7"/>
        <v/>
      </c>
    </row>
    <row r="51" spans="18:20" x14ac:dyDescent="0.45">
      <c r="R51" s="25" t="str">
        <f t="shared" si="8"/>
        <v/>
      </c>
      <c r="S51" s="25" t="str">
        <f t="shared" si="6"/>
        <v/>
      </c>
      <c r="T51" s="25" t="str">
        <f t="shared" si="7"/>
        <v/>
      </c>
    </row>
    <row r="52" spans="18:20" x14ac:dyDescent="0.45">
      <c r="R52" s="25" t="str">
        <f t="shared" si="8"/>
        <v/>
      </c>
      <c r="S52" s="25" t="str">
        <f t="shared" si="6"/>
        <v/>
      </c>
      <c r="T52" s="25" t="str">
        <f t="shared" si="7"/>
        <v/>
      </c>
    </row>
    <row r="53" spans="18:20" x14ac:dyDescent="0.45">
      <c r="R53" s="25" t="str">
        <f t="shared" si="8"/>
        <v/>
      </c>
      <c r="S53" s="25" t="str">
        <f t="shared" si="6"/>
        <v/>
      </c>
      <c r="T53" s="25" t="str">
        <f t="shared" si="7"/>
        <v/>
      </c>
    </row>
    <row r="55" spans="18:20" x14ac:dyDescent="0.45">
      <c r="R55" s="30" t="s">
        <v>47</v>
      </c>
      <c r="S55" s="31"/>
      <c r="T55" s="31"/>
    </row>
    <row r="56" spans="18:20" x14ac:dyDescent="0.45">
      <c r="R56" s="32" t="str">
        <f>R33</f>
        <v>Column 1 Only</v>
      </c>
      <c r="S56" s="32" t="str">
        <f>S33</f>
        <v>Column 1&amp;2</v>
      </c>
      <c r="T56" s="32" t="str">
        <f>T33</f>
        <v>All 3 Columns</v>
      </c>
    </row>
    <row r="57" spans="18:20" x14ac:dyDescent="0.45">
      <c r="R57" s="25" t="str">
        <f>IF(R34="","",CHAR(10)&amp;" "&amp;R34)</f>
        <v xml:space="preserve">
 Eagles</v>
      </c>
      <c r="S57" s="25" t="str">
        <f>IF(S34="","",CHAR(10)&amp;" "&amp;S34)</f>
        <v/>
      </c>
      <c r="T57" s="25" t="str">
        <f>IF(T34="","",CHAR(10)&amp;" "&amp;T34)</f>
        <v/>
      </c>
    </row>
    <row r="58" spans="18:20" x14ac:dyDescent="0.45">
      <c r="R58" s="25" t="str">
        <f t="shared" ref="R58:R73" si="9">IF(R35="","",CHAR(10)&amp;" "&amp;R35)</f>
        <v xml:space="preserve">
 Anacondas</v>
      </c>
      <c r="S58" s="25" t="str">
        <f t="shared" ref="S58:T76" si="10">IF(S35="","",CHAR(10)&amp;" "&amp;S35)</f>
        <v/>
      </c>
      <c r="T58" s="25" t="str">
        <f t="shared" si="10"/>
        <v/>
      </c>
    </row>
    <row r="59" spans="18:20" x14ac:dyDescent="0.45">
      <c r="R59" s="25" t="str">
        <f t="shared" si="9"/>
        <v xml:space="preserve">
 Penguins</v>
      </c>
      <c r="S59" s="25" t="str">
        <f t="shared" si="10"/>
        <v/>
      </c>
      <c r="T59" s="25" t="str">
        <f t="shared" si="10"/>
        <v/>
      </c>
    </row>
    <row r="60" spans="18:20" x14ac:dyDescent="0.45">
      <c r="R60" s="25" t="str">
        <f t="shared" si="9"/>
        <v/>
      </c>
      <c r="S60" s="25" t="str">
        <f t="shared" si="10"/>
        <v xml:space="preserve">
 Tigers</v>
      </c>
      <c r="T60" s="25" t="str">
        <f t="shared" si="10"/>
        <v/>
      </c>
    </row>
    <row r="61" spans="18:20" x14ac:dyDescent="0.45">
      <c r="R61" s="25" t="str">
        <f t="shared" si="9"/>
        <v/>
      </c>
      <c r="S61" s="25" t="str">
        <f t="shared" si="10"/>
        <v/>
      </c>
      <c r="T61" s="25" t="str">
        <f t="shared" si="10"/>
        <v xml:space="preserve">
 Whales</v>
      </c>
    </row>
    <row r="62" spans="18:20" x14ac:dyDescent="0.45">
      <c r="R62" s="25" t="str">
        <f t="shared" si="9"/>
        <v/>
      </c>
      <c r="S62" s="25" t="str">
        <f t="shared" si="10"/>
        <v xml:space="preserve">
 Elephants</v>
      </c>
      <c r="T62" s="25" t="str">
        <f t="shared" si="10"/>
        <v/>
      </c>
    </row>
    <row r="63" spans="18:20" x14ac:dyDescent="0.45">
      <c r="R63" s="25" t="str">
        <f t="shared" si="9"/>
        <v xml:space="preserve">
 Sharks</v>
      </c>
      <c r="S63" s="25" t="str">
        <f t="shared" si="10"/>
        <v/>
      </c>
      <c r="T63" s="25" t="str">
        <f t="shared" si="10"/>
        <v/>
      </c>
    </row>
    <row r="64" spans="18:20" x14ac:dyDescent="0.45">
      <c r="R64" s="25" t="str">
        <f t="shared" si="9"/>
        <v/>
      </c>
      <c r="S64" s="25" t="str">
        <f t="shared" si="10"/>
        <v xml:space="preserve">
 Sheep</v>
      </c>
      <c r="T64" s="25" t="str">
        <f t="shared" si="10"/>
        <v/>
      </c>
    </row>
    <row r="65" spans="18:20" x14ac:dyDescent="0.45">
      <c r="R65" s="25" t="str">
        <f t="shared" si="9"/>
        <v xml:space="preserve">
 Eels</v>
      </c>
      <c r="S65" s="25" t="str">
        <f t="shared" si="10"/>
        <v/>
      </c>
      <c r="T65" s="25" t="str">
        <f t="shared" si="10"/>
        <v/>
      </c>
    </row>
    <row r="66" spans="18:20" x14ac:dyDescent="0.45">
      <c r="R66" s="25" t="str">
        <f t="shared" si="9"/>
        <v/>
      </c>
      <c r="S66" s="25" t="str">
        <f t="shared" si="10"/>
        <v/>
      </c>
      <c r="T66" s="25" t="str">
        <f t="shared" si="10"/>
        <v xml:space="preserve">
 Dolphins</v>
      </c>
    </row>
    <row r="67" spans="18:20" x14ac:dyDescent="0.45">
      <c r="R67" s="25" t="str">
        <f t="shared" si="9"/>
        <v/>
      </c>
      <c r="S67" s="25" t="str">
        <f t="shared" si="10"/>
        <v/>
      </c>
      <c r="T67" s="25" t="str">
        <f t="shared" si="10"/>
        <v/>
      </c>
    </row>
    <row r="68" spans="18:20" x14ac:dyDescent="0.45">
      <c r="R68" s="25" t="str">
        <f t="shared" si="9"/>
        <v/>
      </c>
      <c r="S68" s="25" t="str">
        <f t="shared" si="10"/>
        <v/>
      </c>
      <c r="T68" s="25" t="str">
        <f t="shared" si="10"/>
        <v/>
      </c>
    </row>
    <row r="69" spans="18:20" x14ac:dyDescent="0.45">
      <c r="R69" s="25" t="str">
        <f>IF(R46="","",CHAR(10)&amp;" "&amp;R46)</f>
        <v/>
      </c>
      <c r="S69" s="25" t="str">
        <f t="shared" si="10"/>
        <v/>
      </c>
      <c r="T69" s="25" t="str">
        <f t="shared" si="10"/>
        <v/>
      </c>
    </row>
    <row r="70" spans="18:20" x14ac:dyDescent="0.45">
      <c r="R70" s="25" t="str">
        <f t="shared" si="9"/>
        <v/>
      </c>
      <c r="S70" s="25" t="str">
        <f t="shared" si="10"/>
        <v/>
      </c>
      <c r="T70" s="25" t="str">
        <f t="shared" si="10"/>
        <v/>
      </c>
    </row>
    <row r="71" spans="18:20" x14ac:dyDescent="0.45">
      <c r="R71" s="25" t="str">
        <f t="shared" si="9"/>
        <v/>
      </c>
      <c r="S71" s="25" t="str">
        <f t="shared" si="10"/>
        <v/>
      </c>
      <c r="T71" s="25" t="str">
        <f t="shared" si="10"/>
        <v/>
      </c>
    </row>
    <row r="72" spans="18:20" x14ac:dyDescent="0.45">
      <c r="R72" s="25" t="str">
        <f t="shared" si="9"/>
        <v/>
      </c>
      <c r="S72" s="25" t="str">
        <f t="shared" si="10"/>
        <v/>
      </c>
      <c r="T72" s="25" t="str">
        <f t="shared" si="10"/>
        <v/>
      </c>
    </row>
    <row r="73" spans="18:20" x14ac:dyDescent="0.45">
      <c r="R73" s="25" t="str">
        <f t="shared" si="9"/>
        <v/>
      </c>
      <c r="S73" s="25" t="str">
        <f t="shared" si="10"/>
        <v/>
      </c>
      <c r="T73" s="25" t="str">
        <f t="shared" si="10"/>
        <v/>
      </c>
    </row>
    <row r="74" spans="18:20" x14ac:dyDescent="0.45">
      <c r="R74" s="25" t="str">
        <f>IF(R51="","",CHAR(10)&amp;" "&amp;R51)</f>
        <v/>
      </c>
      <c r="S74" s="25" t="str">
        <f t="shared" si="10"/>
        <v/>
      </c>
      <c r="T74" s="25" t="str">
        <f t="shared" si="10"/>
        <v/>
      </c>
    </row>
    <row r="75" spans="18:20" x14ac:dyDescent="0.45">
      <c r="R75" s="25" t="str">
        <f t="shared" ref="R75" si="11">IF(R52="","",CHAR(10)&amp;" "&amp;R52)</f>
        <v/>
      </c>
      <c r="S75" s="25" t="str">
        <f t="shared" si="10"/>
        <v/>
      </c>
      <c r="T75" s="25" t="str">
        <f t="shared" si="10"/>
        <v/>
      </c>
    </row>
    <row r="76" spans="18:20" x14ac:dyDescent="0.45">
      <c r="R76" s="25" t="str">
        <f>IF(R53="","",CHAR(10)&amp;" "&amp;R53)</f>
        <v/>
      </c>
      <c r="S76" s="25" t="str">
        <f t="shared" si="10"/>
        <v/>
      </c>
      <c r="T76" s="25" t="str">
        <f t="shared" si="10"/>
        <v/>
      </c>
    </row>
    <row r="78" spans="18:20" x14ac:dyDescent="0.45">
      <c r="R78" s="30" t="s">
        <v>48</v>
      </c>
      <c r="S78" s="31"/>
      <c r="T78" s="31"/>
    </row>
    <row r="79" spans="18:20" x14ac:dyDescent="0.45">
      <c r="R79" s="27" t="s">
        <v>33</v>
      </c>
      <c r="S79" s="27" t="s">
        <v>36</v>
      </c>
      <c r="T79" s="27" t="s">
        <v>39</v>
      </c>
    </row>
    <row r="80" spans="18:20" x14ac:dyDescent="0.45">
      <c r="R80" s="33" t="str">
        <f>R57&amp;R58&amp;R59&amp;R60&amp;R61&amp;R62&amp;R63&amp;R64&amp;R65&amp;R66&amp;R67&amp;R68&amp;R69&amp;R70&amp;R71&amp;R72&amp;R73&amp;R74&amp;R75&amp;R76</f>
        <v xml:space="preserve">
 Eagles
 Anacondas
 Penguins
 Sharks
 Eels</v>
      </c>
      <c r="S80" s="33" t="str">
        <f t="shared" ref="S80:T80" si="12">S57&amp;S58&amp;S59&amp;S60&amp;S61&amp;S62&amp;S63&amp;S64&amp;S65&amp;S66&amp;S67&amp;S68&amp;S69&amp;S70&amp;S71&amp;S72&amp;S73&amp;S74&amp;S75&amp;S76</f>
        <v xml:space="preserve">
 Tigers
 Elephants
 Sheep</v>
      </c>
      <c r="T80" s="33" t="str">
        <f t="shared" si="12"/>
        <v xml:space="preserve">
 Whales
 Dolphins</v>
      </c>
    </row>
    <row r="81" spans="18:18" x14ac:dyDescent="0.45">
      <c r="R81" s="19"/>
    </row>
    <row r="82" spans="18:18" x14ac:dyDescent="0.45">
      <c r="R82" s="19"/>
    </row>
    <row r="83" spans="18:18" x14ac:dyDescent="0.45">
      <c r="R83" s="19"/>
    </row>
    <row r="84" spans="18:18" x14ac:dyDescent="0.45">
      <c r="R84" s="19"/>
    </row>
    <row r="483" ht="7.15" customHeight="1" x14ac:dyDescent="0.45"/>
    <row r="484" ht="7.15" customHeight="1" x14ac:dyDescent="0.45"/>
    <row r="485" ht="22.9" customHeight="1" x14ac:dyDescent="0.45"/>
  </sheetData>
  <pageMargins left="0.31496062992125984" right="0.31496062992125984" top="0.31496062992125984" bottom="0.31496062992125984" header="0.31496062992125984" footer="0.31496062992125984"/>
  <pageSetup paperSize="9" scale="9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6">
    <pageSetUpPr fitToPage="1"/>
  </sheetPr>
  <dimension ref="B1:AF488"/>
  <sheetViews>
    <sheetView showGridLines="0" showRowColHeaders="0" zoomScaleNormal="100" workbookViewId="0">
      <pane ySplit="4" topLeftCell="A5" activePane="bottomLeft" state="frozen"/>
      <selection pane="bottomLeft" activeCell="A5" sqref="A5"/>
    </sheetView>
  </sheetViews>
  <sheetFormatPr defaultColWidth="8.86328125" defaultRowHeight="14.25" outlineLevelRow="1" x14ac:dyDescent="0.45"/>
  <cols>
    <col min="1" max="1" width="3.73046875" style="1" customWidth="1"/>
    <col min="2" max="2" width="1.265625" style="1" customWidth="1"/>
    <col min="3" max="5" width="23.265625" style="6" customWidth="1"/>
    <col min="6" max="6" width="23.265625" style="1" customWidth="1"/>
    <col min="7" max="7" width="22.86328125" style="1" customWidth="1"/>
    <col min="8" max="8" width="9.73046875" style="1" customWidth="1"/>
    <col min="9" max="10" width="23.265625" style="1" customWidth="1"/>
    <col min="11" max="11" width="1.265625" style="1" customWidth="1"/>
    <col min="12" max="12" width="8.86328125" style="1"/>
    <col min="13" max="13" width="14.73046875" style="1" bestFit="1" customWidth="1"/>
    <col min="14" max="17" width="8.86328125" style="1"/>
    <col min="18" max="28" width="15.86328125" style="23" hidden="1" customWidth="1"/>
    <col min="29" max="32" width="15.86328125" style="19" hidden="1" customWidth="1"/>
    <col min="33" max="16384" width="8.86328125" style="1"/>
  </cols>
  <sheetData>
    <row r="1" spans="2:32" ht="6.75" customHeight="1" x14ac:dyDescent="0.45">
      <c r="C1" s="1"/>
      <c r="D1" s="1"/>
      <c r="E1" s="1"/>
    </row>
    <row r="2" spans="2:32" ht="20.100000000000001" customHeight="1" x14ac:dyDescent="0.45">
      <c r="B2" s="2"/>
      <c r="C2" s="4" t="s">
        <v>106</v>
      </c>
      <c r="D2" s="4"/>
      <c r="E2" s="4"/>
      <c r="F2" s="2"/>
      <c r="G2" s="2"/>
      <c r="H2" s="2"/>
      <c r="I2" s="2"/>
      <c r="J2" s="2"/>
      <c r="K2" s="2"/>
    </row>
    <row r="3" spans="2:32" ht="24" customHeight="1" x14ac:dyDescent="0.45">
      <c r="B3" s="3"/>
      <c r="C3" s="5" t="s">
        <v>52</v>
      </c>
      <c r="D3" s="5"/>
      <c r="E3" s="5"/>
      <c r="F3" s="3"/>
      <c r="G3" s="3"/>
      <c r="H3" s="3"/>
      <c r="I3" s="3"/>
      <c r="J3" s="3"/>
      <c r="K3" s="3"/>
    </row>
    <row r="4" spans="2:32" ht="5.0999999999999996" customHeight="1" x14ac:dyDescent="0.45">
      <c r="C4" s="1"/>
      <c r="D4" s="1"/>
      <c r="E4" s="1"/>
    </row>
    <row r="5" spans="2:32" ht="5.0999999999999996" customHeight="1" x14ac:dyDescent="0.45">
      <c r="C5" s="1"/>
      <c r="D5" s="1"/>
      <c r="E5" s="1"/>
    </row>
    <row r="6" spans="2:32" ht="7.15" customHeight="1" x14ac:dyDescent="0.45">
      <c r="B6" s="9"/>
      <c r="C6" s="10"/>
      <c r="D6" s="10"/>
      <c r="E6" s="10"/>
      <c r="F6" s="10"/>
      <c r="G6" s="10"/>
      <c r="H6" s="10"/>
      <c r="I6" s="10"/>
      <c r="J6" s="10"/>
      <c r="K6" s="11"/>
    </row>
    <row r="7" spans="2:32" x14ac:dyDescent="0.45">
      <c r="B7" s="12"/>
      <c r="C7" s="46"/>
      <c r="D7" s="46"/>
      <c r="E7" s="46"/>
      <c r="F7" s="46"/>
      <c r="G7" s="46"/>
      <c r="H7" s="46"/>
      <c r="I7" s="46"/>
      <c r="J7" s="46"/>
      <c r="K7" s="13"/>
    </row>
    <row r="8" spans="2:32" x14ac:dyDescent="0.45">
      <c r="B8" s="12"/>
      <c r="C8" s="91" t="str">
        <f>IF(OR(LEN(X83)&gt;1,LEN(Y83)&gt;1)=TRUE,"Warning!!! This diagram does not support your data because it is not possible to show intersections between columns 1 &amp; 4, or 2&amp;3 only. Please use the Flower Model.","")</f>
        <v>Warning!!! This diagram does not support your data because it is not possible to show intersections between columns 1 &amp; 4, or 2&amp;3 only. Please use the Flower Model.</v>
      </c>
      <c r="D8" s="91"/>
      <c r="E8" s="91"/>
      <c r="F8" s="91"/>
      <c r="G8" s="46"/>
      <c r="H8" s="46"/>
      <c r="I8" s="46"/>
      <c r="J8" s="46"/>
      <c r="K8" s="13"/>
    </row>
    <row r="9" spans="2:32" x14ac:dyDescent="0.45">
      <c r="B9" s="12"/>
      <c r="C9" s="91"/>
      <c r="D9" s="91"/>
      <c r="E9" s="91"/>
      <c r="F9" s="91"/>
      <c r="G9" s="46"/>
      <c r="H9" s="46"/>
      <c r="I9" s="46"/>
      <c r="J9" s="46"/>
      <c r="K9" s="13"/>
    </row>
    <row r="10" spans="2:32" x14ac:dyDescent="0.45">
      <c r="B10" s="12"/>
      <c r="C10" s="91"/>
      <c r="D10" s="91"/>
      <c r="E10" s="91"/>
      <c r="F10" s="91"/>
      <c r="G10" s="46"/>
      <c r="H10" s="46"/>
      <c r="I10" s="46"/>
      <c r="J10" s="46"/>
      <c r="K10" s="13"/>
    </row>
    <row r="11" spans="2:32" x14ac:dyDescent="0.45">
      <c r="B11" s="12"/>
      <c r="C11" s="46"/>
      <c r="D11" s="46"/>
      <c r="E11" s="46"/>
      <c r="F11" s="46"/>
      <c r="G11" s="46"/>
      <c r="H11" s="46"/>
      <c r="I11" s="46"/>
      <c r="J11" s="46"/>
      <c r="K11" s="13"/>
    </row>
    <row r="12" spans="2:32" ht="20.100000000000001" customHeight="1" x14ac:dyDescent="0.45">
      <c r="B12" s="12"/>
      <c r="C12" s="39" t="s">
        <v>54</v>
      </c>
      <c r="D12" s="40" t="s">
        <v>62</v>
      </c>
      <c r="E12" s="41" t="s">
        <v>61</v>
      </c>
      <c r="F12" s="41" t="s">
        <v>60</v>
      </c>
      <c r="G12"/>
      <c r="H12"/>
      <c r="I12"/>
      <c r="J12"/>
      <c r="K12" s="13"/>
      <c r="R12" s="28" t="s">
        <v>40</v>
      </c>
      <c r="S12" s="29"/>
      <c r="T12" s="29"/>
      <c r="U12" s="26"/>
      <c r="V12" s="28" t="s">
        <v>41</v>
      </c>
      <c r="W12" s="29"/>
      <c r="X12" s="29"/>
      <c r="Y12" s="26"/>
      <c r="Z12" s="28" t="s">
        <v>42</v>
      </c>
      <c r="AA12" s="29"/>
      <c r="AB12" s="29"/>
      <c r="AD12" s="28" t="s">
        <v>95</v>
      </c>
      <c r="AE12" s="29"/>
      <c r="AF12" s="29"/>
    </row>
    <row r="13" spans="2:32" ht="20.100000000000001" customHeight="1" x14ac:dyDescent="0.45">
      <c r="B13" s="12"/>
      <c r="C13" s="42" t="s">
        <v>69</v>
      </c>
      <c r="D13" s="43" t="s">
        <v>108</v>
      </c>
      <c r="E13" s="43" t="s">
        <v>73</v>
      </c>
      <c r="F13" s="43" t="s">
        <v>108</v>
      </c>
      <c r="G13"/>
      <c r="H13"/>
      <c r="I13"/>
      <c r="J13"/>
      <c r="K13" s="13"/>
      <c r="M13" s="8"/>
      <c r="R13" s="24" t="s">
        <v>43</v>
      </c>
      <c r="S13" s="24" t="s">
        <v>44</v>
      </c>
      <c r="T13" s="24" t="s">
        <v>94</v>
      </c>
      <c r="V13" s="24" t="s">
        <v>45</v>
      </c>
      <c r="W13" s="24" t="s">
        <v>44</v>
      </c>
      <c r="X13" s="24" t="s">
        <v>94</v>
      </c>
      <c r="Z13" s="24" t="s">
        <v>45</v>
      </c>
      <c r="AA13" s="24" t="s">
        <v>43</v>
      </c>
      <c r="AB13" s="24" t="s">
        <v>94</v>
      </c>
      <c r="AD13" s="24" t="s">
        <v>45</v>
      </c>
      <c r="AE13" s="24" t="s">
        <v>43</v>
      </c>
      <c r="AF13" s="24" t="s">
        <v>94</v>
      </c>
    </row>
    <row r="14" spans="2:32" ht="20.100000000000001" customHeight="1" x14ac:dyDescent="0.45">
      <c r="B14" s="12"/>
      <c r="C14" s="44" t="s">
        <v>74</v>
      </c>
      <c r="D14" s="44" t="s">
        <v>81</v>
      </c>
      <c r="E14" s="44" t="s">
        <v>67</v>
      </c>
      <c r="F14" s="44" t="s">
        <v>73</v>
      </c>
      <c r="G14"/>
      <c r="H14"/>
      <c r="I14"/>
      <c r="J14"/>
      <c r="K14" s="13"/>
      <c r="R14" s="25" t="e">
        <f t="shared" ref="R14:R33" si="0">MATCH(C13,$D$13:$D$32,0)</f>
        <v>#N/A</v>
      </c>
      <c r="S14" s="25">
        <f t="shared" ref="S14:S33" si="1">MATCH(C13,$E$13:$E$32,0)</f>
        <v>9</v>
      </c>
      <c r="T14" s="25" t="e">
        <f>MATCH(C13,$F$13:$F$32,0)</f>
        <v>#N/A</v>
      </c>
      <c r="V14" s="25" t="e">
        <f>MATCH(D13,$C$13:$C$32,0)</f>
        <v>#N/A</v>
      </c>
      <c r="W14" s="25" t="e">
        <f>MATCH(D13,$E$13:$E$32,0)</f>
        <v>#N/A</v>
      </c>
      <c r="X14" s="25">
        <f>MATCH(D13,$F$13:$F$32,0)</f>
        <v>1</v>
      </c>
      <c r="Z14" s="25" t="e">
        <f>MATCH(E13,$C$13:$C$32,0)</f>
        <v>#N/A</v>
      </c>
      <c r="AA14" s="25" t="e">
        <f>MATCH(E13,$D$13:$D$32,0)</f>
        <v>#N/A</v>
      </c>
      <c r="AB14" s="25">
        <f>MATCH(E13,$F$13:$F$32,0)</f>
        <v>2</v>
      </c>
      <c r="AD14" s="25" t="e">
        <f>MATCH(F13,$C$13:$C$32,0)</f>
        <v>#N/A</v>
      </c>
      <c r="AE14" s="25">
        <f>MATCH(F13,$D$13:$D$32,0)</f>
        <v>1</v>
      </c>
      <c r="AF14" s="25" t="e">
        <f>MATCH(F13,$E$13:$E$32,0)</f>
        <v>#N/A</v>
      </c>
    </row>
    <row r="15" spans="2:32" ht="20.100000000000001" customHeight="1" x14ac:dyDescent="0.45">
      <c r="B15" s="12"/>
      <c r="C15" s="44" t="s">
        <v>63</v>
      </c>
      <c r="D15" s="44" t="s">
        <v>76</v>
      </c>
      <c r="E15" s="44" t="s">
        <v>85</v>
      </c>
      <c r="F15" s="44" t="s">
        <v>85</v>
      </c>
      <c r="G15"/>
      <c r="H15"/>
      <c r="I15"/>
      <c r="J15"/>
      <c r="K15" s="13"/>
      <c r="R15" s="25">
        <f t="shared" si="0"/>
        <v>8</v>
      </c>
      <c r="S15" s="25" t="e">
        <f t="shared" si="1"/>
        <v>#N/A</v>
      </c>
      <c r="T15" s="25" t="e">
        <f t="shared" ref="T15:T33" si="2">MATCH(C14,$F$13:$F$32,0)</f>
        <v>#N/A</v>
      </c>
      <c r="V15" s="25" t="e">
        <f t="shared" ref="V15:V33" si="3">MATCH(D14,$C$13:$C$32,0)</f>
        <v>#N/A</v>
      </c>
      <c r="W15" s="25" t="e">
        <f t="shared" ref="W15:W33" si="4">MATCH(D14,$E$13:$E$32,0)</f>
        <v>#N/A</v>
      </c>
      <c r="X15" s="25" t="e">
        <f t="shared" ref="X15:X33" si="5">MATCH(D14,$F$13:$F$32,0)</f>
        <v>#N/A</v>
      </c>
      <c r="Z15" s="25" t="e">
        <f t="shared" ref="Z15:Z33" si="6">MATCH(E14,$C$13:$C$32,0)</f>
        <v>#N/A</v>
      </c>
      <c r="AA15" s="25">
        <f t="shared" ref="AA15:AA33" si="7">MATCH(E14,$D$13:$D$32,0)</f>
        <v>4</v>
      </c>
      <c r="AB15" s="25" t="e">
        <f t="shared" ref="AB15:AB33" si="8">MATCH(E14,$F$13:$F$32,0)</f>
        <v>#N/A</v>
      </c>
      <c r="AD15" s="25" t="e">
        <f t="shared" ref="AD15:AD33" si="9">MATCH(F14,$C$13:$C$32,0)</f>
        <v>#N/A</v>
      </c>
      <c r="AE15" s="25" t="e">
        <f t="shared" ref="AE15:AE33" si="10">MATCH(F14,$D$13:$D$32,0)</f>
        <v>#N/A</v>
      </c>
      <c r="AF15" s="25">
        <f t="shared" ref="AF15:AF33" si="11">MATCH(F14,$E$13:$E$32,0)</f>
        <v>1</v>
      </c>
    </row>
    <row r="16" spans="2:32" ht="20.100000000000001" customHeight="1" x14ac:dyDescent="0.45">
      <c r="B16" s="12"/>
      <c r="C16" s="44" t="s">
        <v>77</v>
      </c>
      <c r="D16" s="44" t="s">
        <v>67</v>
      </c>
      <c r="E16" s="44" t="s">
        <v>77</v>
      </c>
      <c r="F16" s="44" t="s">
        <v>91</v>
      </c>
      <c r="G16"/>
      <c r="H16"/>
      <c r="I16"/>
      <c r="J16"/>
      <c r="K16" s="13"/>
      <c r="R16" s="25">
        <f t="shared" si="0"/>
        <v>10</v>
      </c>
      <c r="S16" s="25">
        <f t="shared" si="1"/>
        <v>6</v>
      </c>
      <c r="T16" s="25">
        <f t="shared" si="2"/>
        <v>6</v>
      </c>
      <c r="V16" s="25">
        <f t="shared" si="3"/>
        <v>5</v>
      </c>
      <c r="W16" s="25" t="e">
        <f t="shared" si="4"/>
        <v>#N/A</v>
      </c>
      <c r="X16" s="25" t="e">
        <f t="shared" si="5"/>
        <v>#N/A</v>
      </c>
      <c r="Z16" s="25" t="e">
        <f t="shared" si="6"/>
        <v>#N/A</v>
      </c>
      <c r="AA16" s="25" t="e">
        <f t="shared" si="7"/>
        <v>#N/A</v>
      </c>
      <c r="AB16" s="25">
        <f t="shared" si="8"/>
        <v>3</v>
      </c>
      <c r="AD16" s="25" t="e">
        <f t="shared" si="9"/>
        <v>#N/A</v>
      </c>
      <c r="AE16" s="25" t="e">
        <f t="shared" si="10"/>
        <v>#N/A</v>
      </c>
      <c r="AF16" s="25">
        <f t="shared" si="11"/>
        <v>3</v>
      </c>
    </row>
    <row r="17" spans="2:32" ht="20.100000000000001" customHeight="1" x14ac:dyDescent="0.45">
      <c r="B17" s="12"/>
      <c r="C17" s="44" t="s">
        <v>76</v>
      </c>
      <c r="D17" s="44" t="s">
        <v>83</v>
      </c>
      <c r="E17" s="44" t="s">
        <v>86</v>
      </c>
      <c r="F17" s="44" t="s">
        <v>65</v>
      </c>
      <c r="G17"/>
      <c r="H17"/>
      <c r="I17"/>
      <c r="J17"/>
      <c r="K17" s="13"/>
      <c r="R17" s="25" t="e">
        <f t="shared" si="0"/>
        <v>#N/A</v>
      </c>
      <c r="S17" s="25">
        <f t="shared" si="1"/>
        <v>4</v>
      </c>
      <c r="T17" s="25" t="e">
        <f t="shared" si="2"/>
        <v>#N/A</v>
      </c>
      <c r="V17" s="25" t="e">
        <f t="shared" si="3"/>
        <v>#N/A</v>
      </c>
      <c r="W17" s="25">
        <f t="shared" si="4"/>
        <v>2</v>
      </c>
      <c r="X17" s="25" t="e">
        <f t="shared" si="5"/>
        <v>#N/A</v>
      </c>
      <c r="Z17" s="25">
        <f t="shared" si="6"/>
        <v>4</v>
      </c>
      <c r="AA17" s="25" t="e">
        <f t="shared" si="7"/>
        <v>#N/A</v>
      </c>
      <c r="AB17" s="25" t="e">
        <f t="shared" si="8"/>
        <v>#N/A</v>
      </c>
      <c r="AD17" s="25" t="e">
        <f t="shared" si="9"/>
        <v>#N/A</v>
      </c>
      <c r="AE17" s="25" t="e">
        <f t="shared" si="10"/>
        <v>#N/A</v>
      </c>
      <c r="AF17" s="25" t="e">
        <f t="shared" si="11"/>
        <v>#N/A</v>
      </c>
    </row>
    <row r="18" spans="2:32" ht="20.100000000000001" customHeight="1" x14ac:dyDescent="0.45">
      <c r="B18" s="12"/>
      <c r="C18" s="44" t="s">
        <v>65</v>
      </c>
      <c r="D18" s="44" t="s">
        <v>84</v>
      </c>
      <c r="E18" s="44" t="s">
        <v>63</v>
      </c>
      <c r="F18" s="44" t="s">
        <v>63</v>
      </c>
      <c r="G18"/>
      <c r="H18"/>
      <c r="I18"/>
      <c r="J18"/>
      <c r="K18" s="13"/>
      <c r="R18" s="25">
        <f t="shared" si="0"/>
        <v>3</v>
      </c>
      <c r="S18" s="25" t="e">
        <f t="shared" si="1"/>
        <v>#N/A</v>
      </c>
      <c r="T18" s="25" t="e">
        <f t="shared" si="2"/>
        <v>#N/A</v>
      </c>
      <c r="V18" s="25" t="e">
        <f t="shared" si="3"/>
        <v>#N/A</v>
      </c>
      <c r="W18" s="25" t="e">
        <f t="shared" si="4"/>
        <v>#N/A</v>
      </c>
      <c r="X18" s="25" t="e">
        <f t="shared" si="5"/>
        <v>#N/A</v>
      </c>
      <c r="Z18" s="25" t="e">
        <f t="shared" si="6"/>
        <v>#N/A</v>
      </c>
      <c r="AA18" s="25" t="e">
        <f t="shared" si="7"/>
        <v>#N/A</v>
      </c>
      <c r="AB18" s="25" t="e">
        <f t="shared" si="8"/>
        <v>#N/A</v>
      </c>
      <c r="AD18" s="25">
        <f t="shared" si="9"/>
        <v>6</v>
      </c>
      <c r="AE18" s="25" t="e">
        <f t="shared" si="10"/>
        <v>#N/A</v>
      </c>
      <c r="AF18" s="25" t="e">
        <f t="shared" si="11"/>
        <v>#N/A</v>
      </c>
    </row>
    <row r="19" spans="2:32" ht="20.100000000000001" customHeight="1" x14ac:dyDescent="0.45">
      <c r="B19" s="12"/>
      <c r="C19" s="44" t="s">
        <v>78</v>
      </c>
      <c r="D19" s="44" t="s">
        <v>68</v>
      </c>
      <c r="E19" s="44" t="s">
        <v>110</v>
      </c>
      <c r="F19" s="44" t="s">
        <v>92</v>
      </c>
      <c r="G19"/>
      <c r="H19"/>
      <c r="I19"/>
      <c r="J19"/>
      <c r="K19" s="13"/>
      <c r="R19" s="25" t="e">
        <f t="shared" si="0"/>
        <v>#N/A</v>
      </c>
      <c r="S19" s="25" t="e">
        <f t="shared" si="1"/>
        <v>#N/A</v>
      </c>
      <c r="T19" s="25">
        <f t="shared" si="2"/>
        <v>5</v>
      </c>
      <c r="V19" s="25" t="e">
        <f t="shared" si="3"/>
        <v>#N/A</v>
      </c>
      <c r="W19" s="25" t="e">
        <f t="shared" si="4"/>
        <v>#N/A</v>
      </c>
      <c r="X19" s="25" t="e">
        <f t="shared" si="5"/>
        <v>#N/A</v>
      </c>
      <c r="Z19" s="25">
        <f t="shared" si="6"/>
        <v>3</v>
      </c>
      <c r="AA19" s="25">
        <f t="shared" si="7"/>
        <v>10</v>
      </c>
      <c r="AB19" s="25">
        <f t="shared" si="8"/>
        <v>6</v>
      </c>
      <c r="AD19" s="25">
        <f t="shared" si="9"/>
        <v>3</v>
      </c>
      <c r="AE19" s="25">
        <f t="shared" si="10"/>
        <v>10</v>
      </c>
      <c r="AF19" s="25">
        <f t="shared" si="11"/>
        <v>6</v>
      </c>
    </row>
    <row r="20" spans="2:32" ht="20.100000000000001" customHeight="1" x14ac:dyDescent="0.45">
      <c r="B20" s="12"/>
      <c r="C20" s="44" t="s">
        <v>79</v>
      </c>
      <c r="D20" s="44" t="s">
        <v>74</v>
      </c>
      <c r="E20" s="44" t="s">
        <v>87</v>
      </c>
      <c r="F20" s="44" t="s">
        <v>72</v>
      </c>
      <c r="G20"/>
      <c r="H20"/>
      <c r="I20"/>
      <c r="J20"/>
      <c r="K20" s="13"/>
      <c r="R20" s="25" t="e">
        <f t="shared" si="0"/>
        <v>#N/A</v>
      </c>
      <c r="S20" s="25" t="e">
        <f t="shared" si="1"/>
        <v>#N/A</v>
      </c>
      <c r="T20" s="25" t="e">
        <f t="shared" si="2"/>
        <v>#N/A</v>
      </c>
      <c r="V20" s="25" t="e">
        <f t="shared" si="3"/>
        <v>#N/A</v>
      </c>
      <c r="W20" s="25" t="e">
        <f t="shared" si="4"/>
        <v>#N/A</v>
      </c>
      <c r="X20" s="25" t="e">
        <f t="shared" si="5"/>
        <v>#N/A</v>
      </c>
      <c r="Z20" s="25" t="e">
        <f t="shared" si="6"/>
        <v>#N/A</v>
      </c>
      <c r="AA20" s="25">
        <f t="shared" si="7"/>
        <v>9</v>
      </c>
      <c r="AB20" s="25" t="e">
        <f t="shared" si="8"/>
        <v>#N/A</v>
      </c>
      <c r="AD20" s="25" t="e">
        <f t="shared" si="9"/>
        <v>#N/A</v>
      </c>
      <c r="AE20" s="25" t="e">
        <f t="shared" si="10"/>
        <v>#N/A</v>
      </c>
      <c r="AF20" s="25" t="e">
        <f t="shared" si="11"/>
        <v>#N/A</v>
      </c>
    </row>
    <row r="21" spans="2:32" ht="20.100000000000001" customHeight="1" x14ac:dyDescent="0.45">
      <c r="B21" s="12"/>
      <c r="C21" s="44" t="s">
        <v>66</v>
      </c>
      <c r="D21" s="44" t="s">
        <v>110</v>
      </c>
      <c r="E21" s="44" t="s">
        <v>69</v>
      </c>
      <c r="F21" s="44" t="s">
        <v>109</v>
      </c>
      <c r="G21"/>
      <c r="H21"/>
      <c r="I21"/>
      <c r="J21"/>
      <c r="K21" s="13"/>
      <c r="R21" s="25" t="e">
        <f t="shared" si="0"/>
        <v>#N/A</v>
      </c>
      <c r="S21" s="25" t="e">
        <f t="shared" si="1"/>
        <v>#N/A</v>
      </c>
      <c r="T21" s="25" t="e">
        <f t="shared" si="2"/>
        <v>#N/A</v>
      </c>
      <c r="V21" s="25">
        <f t="shared" si="3"/>
        <v>2</v>
      </c>
      <c r="W21" s="25" t="e">
        <f t="shared" si="4"/>
        <v>#N/A</v>
      </c>
      <c r="X21" s="25" t="e">
        <f t="shared" si="5"/>
        <v>#N/A</v>
      </c>
      <c r="Z21" s="25" t="e">
        <f t="shared" si="6"/>
        <v>#N/A</v>
      </c>
      <c r="AA21" s="25" t="e">
        <f t="shared" si="7"/>
        <v>#N/A</v>
      </c>
      <c r="AB21" s="25" t="e">
        <f t="shared" si="8"/>
        <v>#N/A</v>
      </c>
      <c r="AD21" s="25" t="e">
        <f t="shared" si="9"/>
        <v>#N/A</v>
      </c>
      <c r="AE21" s="25" t="e">
        <f t="shared" si="10"/>
        <v>#N/A</v>
      </c>
      <c r="AF21" s="25" t="e">
        <f t="shared" si="11"/>
        <v>#N/A</v>
      </c>
    </row>
    <row r="22" spans="2:32" ht="20.100000000000001" customHeight="1" x14ac:dyDescent="0.45">
      <c r="B22" s="12"/>
      <c r="C22" s="44" t="s">
        <v>80</v>
      </c>
      <c r="D22" s="44" t="s">
        <v>63</v>
      </c>
      <c r="E22" s="44" t="s">
        <v>88</v>
      </c>
      <c r="F22" s="44" t="s">
        <v>93</v>
      </c>
      <c r="G22"/>
      <c r="H22"/>
      <c r="I22"/>
      <c r="J22"/>
      <c r="K22" s="13"/>
      <c r="R22" s="25" t="e">
        <f t="shared" si="0"/>
        <v>#N/A</v>
      </c>
      <c r="S22" s="25" t="e">
        <f t="shared" si="1"/>
        <v>#N/A</v>
      </c>
      <c r="T22" s="25" t="e">
        <f t="shared" si="2"/>
        <v>#N/A</v>
      </c>
      <c r="V22" s="25" t="e">
        <f t="shared" si="3"/>
        <v>#N/A</v>
      </c>
      <c r="W22" s="25">
        <f t="shared" si="4"/>
        <v>7</v>
      </c>
      <c r="X22" s="25" t="e">
        <f t="shared" si="5"/>
        <v>#N/A</v>
      </c>
      <c r="Z22" s="25">
        <f t="shared" si="6"/>
        <v>1</v>
      </c>
      <c r="AA22" s="25" t="e">
        <f t="shared" si="7"/>
        <v>#N/A</v>
      </c>
      <c r="AB22" s="25" t="e">
        <f t="shared" si="8"/>
        <v>#N/A</v>
      </c>
      <c r="AD22" s="25" t="e">
        <f t="shared" si="9"/>
        <v>#N/A</v>
      </c>
      <c r="AE22" s="25" t="e">
        <f t="shared" si="10"/>
        <v>#N/A</v>
      </c>
      <c r="AF22" s="25" t="e">
        <f t="shared" si="11"/>
        <v>#N/A</v>
      </c>
    </row>
    <row r="23" spans="2:32" ht="20.100000000000001" hidden="1" customHeight="1" outlineLevel="1" x14ac:dyDescent="0.45">
      <c r="B23" s="12"/>
      <c r="C23" s="44"/>
      <c r="D23" s="44"/>
      <c r="E23" s="44"/>
      <c r="F23" s="44"/>
      <c r="G23"/>
      <c r="H23"/>
      <c r="I23"/>
      <c r="J23"/>
      <c r="K23" s="13"/>
      <c r="R23" s="25" t="e">
        <f t="shared" si="0"/>
        <v>#N/A</v>
      </c>
      <c r="S23" s="25" t="e">
        <f t="shared" si="1"/>
        <v>#N/A</v>
      </c>
      <c r="T23" s="25" t="e">
        <f t="shared" si="2"/>
        <v>#N/A</v>
      </c>
      <c r="V23" s="25">
        <f t="shared" si="3"/>
        <v>3</v>
      </c>
      <c r="W23" s="25">
        <f t="shared" si="4"/>
        <v>6</v>
      </c>
      <c r="X23" s="25">
        <f t="shared" si="5"/>
        <v>6</v>
      </c>
      <c r="Z23" s="25" t="e">
        <f t="shared" si="6"/>
        <v>#N/A</v>
      </c>
      <c r="AA23" s="25" t="e">
        <f t="shared" si="7"/>
        <v>#N/A</v>
      </c>
      <c r="AB23" s="25" t="e">
        <f t="shared" si="8"/>
        <v>#N/A</v>
      </c>
      <c r="AD23" s="25" t="e">
        <f t="shared" si="9"/>
        <v>#N/A</v>
      </c>
      <c r="AE23" s="25" t="e">
        <f t="shared" si="10"/>
        <v>#N/A</v>
      </c>
      <c r="AF23" s="25" t="e">
        <f t="shared" si="11"/>
        <v>#N/A</v>
      </c>
    </row>
    <row r="24" spans="2:32" ht="20.100000000000001" hidden="1" customHeight="1" outlineLevel="1" x14ac:dyDescent="0.45">
      <c r="B24" s="12"/>
      <c r="C24" s="44"/>
      <c r="D24" s="44"/>
      <c r="E24" s="44"/>
      <c r="F24" s="44"/>
      <c r="G24"/>
      <c r="H24"/>
      <c r="I24"/>
      <c r="J24"/>
      <c r="K24" s="13"/>
      <c r="R24" s="25" t="e">
        <f t="shared" si="0"/>
        <v>#N/A</v>
      </c>
      <c r="S24" s="25" t="e">
        <f t="shared" si="1"/>
        <v>#N/A</v>
      </c>
      <c r="T24" s="25" t="e">
        <f t="shared" si="2"/>
        <v>#N/A</v>
      </c>
      <c r="V24" s="25" t="e">
        <f t="shared" si="3"/>
        <v>#N/A</v>
      </c>
      <c r="W24" s="25" t="e">
        <f t="shared" si="4"/>
        <v>#N/A</v>
      </c>
      <c r="X24" s="25" t="e">
        <f t="shared" si="5"/>
        <v>#N/A</v>
      </c>
      <c r="Z24" s="25" t="e">
        <f t="shared" si="6"/>
        <v>#N/A</v>
      </c>
      <c r="AA24" s="25" t="e">
        <f t="shared" si="7"/>
        <v>#N/A</v>
      </c>
      <c r="AB24" s="25" t="e">
        <f t="shared" si="8"/>
        <v>#N/A</v>
      </c>
      <c r="AD24" s="25" t="e">
        <f t="shared" si="9"/>
        <v>#N/A</v>
      </c>
      <c r="AE24" s="25" t="e">
        <f t="shared" si="10"/>
        <v>#N/A</v>
      </c>
      <c r="AF24" s="25" t="e">
        <f t="shared" si="11"/>
        <v>#N/A</v>
      </c>
    </row>
    <row r="25" spans="2:32" ht="20.100000000000001" hidden="1" customHeight="1" outlineLevel="1" x14ac:dyDescent="0.45">
      <c r="B25" s="12"/>
      <c r="C25" s="44"/>
      <c r="D25" s="44"/>
      <c r="E25" s="44"/>
      <c r="F25" s="44"/>
      <c r="G25"/>
      <c r="H25"/>
      <c r="I25"/>
      <c r="J25"/>
      <c r="K25" s="13"/>
      <c r="R25" s="25" t="e">
        <f t="shared" si="0"/>
        <v>#N/A</v>
      </c>
      <c r="S25" s="25" t="e">
        <f t="shared" si="1"/>
        <v>#N/A</v>
      </c>
      <c r="T25" s="25" t="e">
        <f t="shared" si="2"/>
        <v>#N/A</v>
      </c>
      <c r="V25" s="25" t="e">
        <f t="shared" si="3"/>
        <v>#N/A</v>
      </c>
      <c r="W25" s="25" t="e">
        <f t="shared" si="4"/>
        <v>#N/A</v>
      </c>
      <c r="X25" s="25" t="e">
        <f t="shared" si="5"/>
        <v>#N/A</v>
      </c>
      <c r="Z25" s="25" t="e">
        <f t="shared" si="6"/>
        <v>#N/A</v>
      </c>
      <c r="AA25" s="25" t="e">
        <f t="shared" si="7"/>
        <v>#N/A</v>
      </c>
      <c r="AB25" s="25" t="e">
        <f t="shared" si="8"/>
        <v>#N/A</v>
      </c>
      <c r="AD25" s="25" t="e">
        <f t="shared" si="9"/>
        <v>#N/A</v>
      </c>
      <c r="AE25" s="25" t="e">
        <f t="shared" si="10"/>
        <v>#N/A</v>
      </c>
      <c r="AF25" s="25" t="e">
        <f t="shared" si="11"/>
        <v>#N/A</v>
      </c>
    </row>
    <row r="26" spans="2:32" ht="20.100000000000001" hidden="1" customHeight="1" outlineLevel="1" x14ac:dyDescent="0.45">
      <c r="B26" s="12"/>
      <c r="C26" s="44"/>
      <c r="D26" s="44"/>
      <c r="E26" s="44"/>
      <c r="F26" s="44"/>
      <c r="G26"/>
      <c r="H26"/>
      <c r="I26"/>
      <c r="J26"/>
      <c r="K26" s="13"/>
      <c r="R26" s="25" t="e">
        <f t="shared" si="0"/>
        <v>#N/A</v>
      </c>
      <c r="S26" s="25" t="e">
        <f t="shared" si="1"/>
        <v>#N/A</v>
      </c>
      <c r="T26" s="25" t="e">
        <f t="shared" si="2"/>
        <v>#N/A</v>
      </c>
      <c r="V26" s="25" t="e">
        <f t="shared" si="3"/>
        <v>#N/A</v>
      </c>
      <c r="W26" s="25" t="e">
        <f t="shared" si="4"/>
        <v>#N/A</v>
      </c>
      <c r="X26" s="25" t="e">
        <f t="shared" si="5"/>
        <v>#N/A</v>
      </c>
      <c r="Z26" s="25" t="e">
        <f t="shared" si="6"/>
        <v>#N/A</v>
      </c>
      <c r="AA26" s="25" t="e">
        <f t="shared" si="7"/>
        <v>#N/A</v>
      </c>
      <c r="AB26" s="25" t="e">
        <f t="shared" si="8"/>
        <v>#N/A</v>
      </c>
      <c r="AD26" s="25" t="e">
        <f t="shared" si="9"/>
        <v>#N/A</v>
      </c>
      <c r="AE26" s="25" t="e">
        <f t="shared" si="10"/>
        <v>#N/A</v>
      </c>
      <c r="AF26" s="25" t="e">
        <f t="shared" si="11"/>
        <v>#N/A</v>
      </c>
    </row>
    <row r="27" spans="2:32" ht="20.100000000000001" hidden="1" customHeight="1" outlineLevel="1" x14ac:dyDescent="0.45">
      <c r="B27" s="12"/>
      <c r="C27" s="44"/>
      <c r="D27" s="44"/>
      <c r="E27" s="44"/>
      <c r="F27" s="44"/>
      <c r="G27"/>
      <c r="H27"/>
      <c r="I27"/>
      <c r="J27"/>
      <c r="K27" s="13"/>
      <c r="R27" s="25" t="e">
        <f t="shared" si="0"/>
        <v>#N/A</v>
      </c>
      <c r="S27" s="25" t="e">
        <f t="shared" si="1"/>
        <v>#N/A</v>
      </c>
      <c r="T27" s="25" t="e">
        <f t="shared" si="2"/>
        <v>#N/A</v>
      </c>
      <c r="V27" s="25" t="e">
        <f t="shared" si="3"/>
        <v>#N/A</v>
      </c>
      <c r="W27" s="25" t="e">
        <f t="shared" si="4"/>
        <v>#N/A</v>
      </c>
      <c r="X27" s="25" t="e">
        <f t="shared" si="5"/>
        <v>#N/A</v>
      </c>
      <c r="Z27" s="25" t="e">
        <f t="shared" si="6"/>
        <v>#N/A</v>
      </c>
      <c r="AA27" s="25" t="e">
        <f t="shared" si="7"/>
        <v>#N/A</v>
      </c>
      <c r="AB27" s="25" t="e">
        <f t="shared" si="8"/>
        <v>#N/A</v>
      </c>
      <c r="AD27" s="25" t="e">
        <f t="shared" si="9"/>
        <v>#N/A</v>
      </c>
      <c r="AE27" s="25" t="e">
        <f t="shared" si="10"/>
        <v>#N/A</v>
      </c>
      <c r="AF27" s="25" t="e">
        <f t="shared" si="11"/>
        <v>#N/A</v>
      </c>
    </row>
    <row r="28" spans="2:32" ht="20.100000000000001" hidden="1" customHeight="1" outlineLevel="1" x14ac:dyDescent="0.45">
      <c r="B28" s="12"/>
      <c r="C28" s="44"/>
      <c r="D28" s="44"/>
      <c r="E28" s="44"/>
      <c r="F28" s="44"/>
      <c r="G28"/>
      <c r="H28"/>
      <c r="I28"/>
      <c r="J28"/>
      <c r="K28" s="13"/>
      <c r="R28" s="25" t="e">
        <f t="shared" si="0"/>
        <v>#N/A</v>
      </c>
      <c r="S28" s="25" t="e">
        <f t="shared" si="1"/>
        <v>#N/A</v>
      </c>
      <c r="T28" s="25" t="e">
        <f t="shared" si="2"/>
        <v>#N/A</v>
      </c>
      <c r="V28" s="25" t="e">
        <f t="shared" si="3"/>
        <v>#N/A</v>
      </c>
      <c r="W28" s="25" t="e">
        <f t="shared" si="4"/>
        <v>#N/A</v>
      </c>
      <c r="X28" s="25" t="e">
        <f t="shared" si="5"/>
        <v>#N/A</v>
      </c>
      <c r="Z28" s="25" t="e">
        <f t="shared" si="6"/>
        <v>#N/A</v>
      </c>
      <c r="AA28" s="25" t="e">
        <f t="shared" si="7"/>
        <v>#N/A</v>
      </c>
      <c r="AB28" s="25" t="e">
        <f t="shared" si="8"/>
        <v>#N/A</v>
      </c>
      <c r="AD28" s="25" t="e">
        <f t="shared" si="9"/>
        <v>#N/A</v>
      </c>
      <c r="AE28" s="25" t="e">
        <f t="shared" si="10"/>
        <v>#N/A</v>
      </c>
      <c r="AF28" s="25" t="e">
        <f t="shared" si="11"/>
        <v>#N/A</v>
      </c>
    </row>
    <row r="29" spans="2:32" ht="20.100000000000001" hidden="1" customHeight="1" outlineLevel="1" x14ac:dyDescent="0.45">
      <c r="B29" s="12"/>
      <c r="C29" s="44"/>
      <c r="D29" s="44"/>
      <c r="E29" s="44"/>
      <c r="F29" s="44"/>
      <c r="G29"/>
      <c r="H29"/>
      <c r="I29"/>
      <c r="J29"/>
      <c r="K29" s="13"/>
      <c r="R29" s="25" t="e">
        <f t="shared" si="0"/>
        <v>#N/A</v>
      </c>
      <c r="S29" s="25" t="e">
        <f t="shared" si="1"/>
        <v>#N/A</v>
      </c>
      <c r="T29" s="25" t="e">
        <f t="shared" si="2"/>
        <v>#N/A</v>
      </c>
      <c r="V29" s="25" t="e">
        <f t="shared" si="3"/>
        <v>#N/A</v>
      </c>
      <c r="W29" s="25" t="e">
        <f t="shared" si="4"/>
        <v>#N/A</v>
      </c>
      <c r="X29" s="25" t="e">
        <f t="shared" si="5"/>
        <v>#N/A</v>
      </c>
      <c r="Z29" s="25" t="e">
        <f t="shared" si="6"/>
        <v>#N/A</v>
      </c>
      <c r="AA29" s="25" t="e">
        <f t="shared" si="7"/>
        <v>#N/A</v>
      </c>
      <c r="AB29" s="25" t="e">
        <f t="shared" si="8"/>
        <v>#N/A</v>
      </c>
      <c r="AD29" s="25" t="e">
        <f t="shared" si="9"/>
        <v>#N/A</v>
      </c>
      <c r="AE29" s="25" t="e">
        <f t="shared" si="10"/>
        <v>#N/A</v>
      </c>
      <c r="AF29" s="25" t="e">
        <f t="shared" si="11"/>
        <v>#N/A</v>
      </c>
    </row>
    <row r="30" spans="2:32" ht="20.100000000000001" hidden="1" customHeight="1" outlineLevel="1" x14ac:dyDescent="0.45">
      <c r="B30" s="12"/>
      <c r="C30" s="44"/>
      <c r="D30" s="44"/>
      <c r="E30" s="44"/>
      <c r="F30" s="44"/>
      <c r="G30"/>
      <c r="H30"/>
      <c r="I30"/>
      <c r="J30"/>
      <c r="K30" s="13"/>
      <c r="R30" s="25" t="e">
        <f t="shared" si="0"/>
        <v>#N/A</v>
      </c>
      <c r="S30" s="25" t="e">
        <f t="shared" si="1"/>
        <v>#N/A</v>
      </c>
      <c r="T30" s="25" t="e">
        <f t="shared" si="2"/>
        <v>#N/A</v>
      </c>
      <c r="V30" s="25" t="e">
        <f t="shared" si="3"/>
        <v>#N/A</v>
      </c>
      <c r="W30" s="25" t="e">
        <f t="shared" si="4"/>
        <v>#N/A</v>
      </c>
      <c r="X30" s="25" t="e">
        <f t="shared" si="5"/>
        <v>#N/A</v>
      </c>
      <c r="Z30" s="25" t="e">
        <f t="shared" si="6"/>
        <v>#N/A</v>
      </c>
      <c r="AA30" s="25" t="e">
        <f t="shared" si="7"/>
        <v>#N/A</v>
      </c>
      <c r="AB30" s="25" t="e">
        <f t="shared" si="8"/>
        <v>#N/A</v>
      </c>
      <c r="AD30" s="25" t="e">
        <f t="shared" si="9"/>
        <v>#N/A</v>
      </c>
      <c r="AE30" s="25" t="e">
        <f t="shared" si="10"/>
        <v>#N/A</v>
      </c>
      <c r="AF30" s="25" t="e">
        <f t="shared" si="11"/>
        <v>#N/A</v>
      </c>
    </row>
    <row r="31" spans="2:32" ht="20.100000000000001" hidden="1" customHeight="1" outlineLevel="1" x14ac:dyDescent="0.45">
      <c r="B31" s="12"/>
      <c r="C31" s="44"/>
      <c r="D31" s="44"/>
      <c r="E31" s="44"/>
      <c r="F31" s="44"/>
      <c r="G31"/>
      <c r="H31"/>
      <c r="I31"/>
      <c r="J31"/>
      <c r="K31" s="13"/>
      <c r="R31" s="25" t="e">
        <f t="shared" si="0"/>
        <v>#N/A</v>
      </c>
      <c r="S31" s="25" t="e">
        <f t="shared" si="1"/>
        <v>#N/A</v>
      </c>
      <c r="T31" s="25" t="e">
        <f t="shared" si="2"/>
        <v>#N/A</v>
      </c>
      <c r="V31" s="25" t="e">
        <f t="shared" si="3"/>
        <v>#N/A</v>
      </c>
      <c r="W31" s="25" t="e">
        <f t="shared" si="4"/>
        <v>#N/A</v>
      </c>
      <c r="X31" s="25" t="e">
        <f t="shared" si="5"/>
        <v>#N/A</v>
      </c>
      <c r="Z31" s="25" t="e">
        <f t="shared" si="6"/>
        <v>#N/A</v>
      </c>
      <c r="AA31" s="25" t="e">
        <f t="shared" si="7"/>
        <v>#N/A</v>
      </c>
      <c r="AB31" s="25" t="e">
        <f t="shared" si="8"/>
        <v>#N/A</v>
      </c>
      <c r="AD31" s="25" t="e">
        <f t="shared" si="9"/>
        <v>#N/A</v>
      </c>
      <c r="AE31" s="25" t="e">
        <f t="shared" si="10"/>
        <v>#N/A</v>
      </c>
      <c r="AF31" s="25" t="e">
        <f t="shared" si="11"/>
        <v>#N/A</v>
      </c>
    </row>
    <row r="32" spans="2:32" ht="20.100000000000001" hidden="1" customHeight="1" outlineLevel="1" x14ac:dyDescent="0.45">
      <c r="B32" s="12"/>
      <c r="C32" s="45"/>
      <c r="D32" s="45"/>
      <c r="E32" s="45"/>
      <c r="F32" s="45"/>
      <c r="G32"/>
      <c r="H32"/>
      <c r="I32"/>
      <c r="J32"/>
      <c r="K32" s="13"/>
      <c r="R32" s="25" t="e">
        <f t="shared" si="0"/>
        <v>#N/A</v>
      </c>
      <c r="S32" s="25" t="e">
        <f t="shared" si="1"/>
        <v>#N/A</v>
      </c>
      <c r="T32" s="25" t="e">
        <f t="shared" si="2"/>
        <v>#N/A</v>
      </c>
      <c r="V32" s="25" t="e">
        <f t="shared" si="3"/>
        <v>#N/A</v>
      </c>
      <c r="W32" s="25" t="e">
        <f t="shared" si="4"/>
        <v>#N/A</v>
      </c>
      <c r="X32" s="25" t="e">
        <f t="shared" si="5"/>
        <v>#N/A</v>
      </c>
      <c r="Z32" s="25" t="e">
        <f t="shared" si="6"/>
        <v>#N/A</v>
      </c>
      <c r="AA32" s="25" t="e">
        <f t="shared" si="7"/>
        <v>#N/A</v>
      </c>
      <c r="AB32" s="25" t="e">
        <f t="shared" si="8"/>
        <v>#N/A</v>
      </c>
      <c r="AD32" s="25" t="e">
        <f t="shared" si="9"/>
        <v>#N/A</v>
      </c>
      <c r="AE32" s="25" t="e">
        <f t="shared" si="10"/>
        <v>#N/A</v>
      </c>
      <c r="AF32" s="25" t="e">
        <f t="shared" si="11"/>
        <v>#N/A</v>
      </c>
    </row>
    <row r="33" spans="2:32" collapsed="1" x14ac:dyDescent="0.45">
      <c r="B33" s="12"/>
      <c r="C33" s="21"/>
      <c r="D33" s="21"/>
      <c r="E33" s="21"/>
      <c r="F33" s="21"/>
      <c r="G33"/>
      <c r="H33"/>
      <c r="I33"/>
      <c r="J33"/>
      <c r="K33" s="13"/>
      <c r="R33" s="25" t="e">
        <f t="shared" si="0"/>
        <v>#N/A</v>
      </c>
      <c r="S33" s="25" t="e">
        <f t="shared" si="1"/>
        <v>#N/A</v>
      </c>
      <c r="T33" s="25" t="e">
        <f t="shared" si="2"/>
        <v>#N/A</v>
      </c>
      <c r="V33" s="25" t="e">
        <f t="shared" si="3"/>
        <v>#N/A</v>
      </c>
      <c r="W33" s="25" t="e">
        <f t="shared" si="4"/>
        <v>#N/A</v>
      </c>
      <c r="X33" s="25" t="e">
        <f t="shared" si="5"/>
        <v>#N/A</v>
      </c>
      <c r="Z33" s="25" t="e">
        <f t="shared" si="6"/>
        <v>#N/A</v>
      </c>
      <c r="AA33" s="25" t="e">
        <f t="shared" si="7"/>
        <v>#N/A</v>
      </c>
      <c r="AB33" s="25" t="e">
        <f t="shared" si="8"/>
        <v>#N/A</v>
      </c>
      <c r="AD33" s="25" t="e">
        <f t="shared" si="9"/>
        <v>#N/A</v>
      </c>
      <c r="AE33" s="25" t="e">
        <f t="shared" si="10"/>
        <v>#N/A</v>
      </c>
      <c r="AF33" s="25" t="e">
        <f t="shared" si="11"/>
        <v>#N/A</v>
      </c>
    </row>
    <row r="34" spans="2:32" x14ac:dyDescent="0.45">
      <c r="B34" s="12"/>
      <c r="C34" s="22"/>
      <c r="D34" s="22"/>
      <c r="E34" s="22"/>
      <c r="F34"/>
      <c r="G34"/>
      <c r="H34"/>
      <c r="I34"/>
      <c r="J34"/>
      <c r="K34" s="13"/>
    </row>
    <row r="35" spans="2:32" x14ac:dyDescent="0.45">
      <c r="B35" s="12"/>
      <c r="C35" s="22"/>
      <c r="D35" s="22"/>
      <c r="E35" s="22"/>
      <c r="F35"/>
      <c r="G35"/>
      <c r="H35"/>
      <c r="I35"/>
      <c r="J35"/>
      <c r="K35" s="13"/>
    </row>
    <row r="36" spans="2:32" x14ac:dyDescent="0.45">
      <c r="B36" s="12"/>
      <c r="C36" s="22"/>
      <c r="D36" s="22"/>
      <c r="E36" s="22"/>
      <c r="F36"/>
      <c r="G36"/>
      <c r="H36"/>
      <c r="I36"/>
      <c r="J36"/>
      <c r="K36" s="13"/>
      <c r="R36" s="27" t="s">
        <v>33</v>
      </c>
      <c r="S36" s="27" t="s">
        <v>34</v>
      </c>
      <c r="T36" s="27" t="s">
        <v>35</v>
      </c>
      <c r="U36" s="27" t="s">
        <v>99</v>
      </c>
      <c r="V36" s="27" t="s">
        <v>36</v>
      </c>
      <c r="W36" s="27" t="s">
        <v>37</v>
      </c>
      <c r="X36" s="27" t="s">
        <v>97</v>
      </c>
      <c r="Y36" s="27" t="s">
        <v>38</v>
      </c>
      <c r="Z36" s="27" t="s">
        <v>96</v>
      </c>
      <c r="AA36" s="27" t="s">
        <v>98</v>
      </c>
      <c r="AB36" s="27" t="s">
        <v>100</v>
      </c>
      <c r="AC36" s="27" t="s">
        <v>101</v>
      </c>
      <c r="AD36" s="27" t="s">
        <v>102</v>
      </c>
      <c r="AE36" s="27" t="s">
        <v>103</v>
      </c>
      <c r="AF36" s="27" t="s">
        <v>104</v>
      </c>
    </row>
    <row r="37" spans="2:32" x14ac:dyDescent="0.45">
      <c r="B37" s="12"/>
      <c r="C37" s="22"/>
      <c r="D37" s="22"/>
      <c r="E37" s="22"/>
      <c r="F37"/>
      <c r="G37"/>
      <c r="H37"/>
      <c r="I37"/>
      <c r="J37"/>
      <c r="K37" s="13"/>
      <c r="R37" s="25" t="str">
        <f>IF(IF(AND(ISERROR(R14),ISERROR(S14),ISERROR(T14))=TRUE,C13,"")=0,"",IF(AND(ISERROR(R14),ISERROR(S14),ISERROR(T14))=TRUE,C13,""))</f>
        <v/>
      </c>
      <c r="S37" s="25" t="str">
        <f>IF(IF(AND(ISERROR(V14),ISERROR(W14),ISERROR(X14))=TRUE,D13,"")=0,"",IF(AND(ISERROR(V14),ISERROR(W14),ISERROR(X14))=TRUE,D13,""))</f>
        <v/>
      </c>
      <c r="T37" s="25" t="str">
        <f>IF(IF(AND(ISERROR(Z14),ISERROR(AA14),ISERROR(AB14))=TRUE,E13,"")=0,"",IF(AND(ISERROR(Z14),ISERROR(AA14),ISERROR(AB14))=TRUE,E13,""))</f>
        <v/>
      </c>
      <c r="U37" s="25" t="str">
        <f>IF(IF(AND(ISERROR(AD14),ISERROR(AE14),ISERROR(AF14))=TRUE,F13,"")=0,"",IF(AND(ISERROR(AD14),ISERROR(AE14),ISERROR(AF14))=TRUE,F13,""))</f>
        <v/>
      </c>
      <c r="V37" s="25" t="str">
        <f>IF(IF(AND(NOT(ISERROR(R14)),ISERROR(S14),ISERROR(T14))=TRUE,C13,"")=0,"",IF(AND(NOT(ISERROR(R14)),ISERROR(S14),ISERROR(T14))=TRUE,C13,""))</f>
        <v/>
      </c>
      <c r="W37" s="25" t="str">
        <f>IF(IF(AND(ISERROR(R14),NOT(ISERROR(S14)),ISERROR(T14))=TRUE,C13,"")=0,"",IF(AND(ISERROR(R14),NOT(ISERROR(S14)),ISERROR(T14))=TRUE,C13,""))</f>
        <v>Mike</v>
      </c>
      <c r="X37" s="25" t="str">
        <f>IF(IF(AND(ISERROR(R14),ISERROR(S14),NOT(ISERROR(T14)))=TRUE,C13,"")=0,"",IF(AND(ISERROR(R14),ISERROR(S14),NOT(ISERROR(T14)))=TRUE,C13,""))</f>
        <v/>
      </c>
      <c r="Y37" s="25" t="str">
        <f>IF(IF(AND(ISERROR(V14),NOT(ISERROR(W14)),ISERROR(X14))=TRUE,D13,"")=0,"",IF(AND(ISERROR(V14),NOT(ISERROR(W14)),ISERROR(X14))=TRUE,D13,""))</f>
        <v/>
      </c>
      <c r="Z37" s="25" t="str">
        <f>IF(IF(AND(ISERROR(V14),ISERROR(W14),NOT(ISERROR(X14)))=TRUE,D13,"")=0,"",IF(AND(ISERROR(V14),ISERROR(W14),NOT(ISERROR(X14)))=TRUE,D13,""))</f>
        <v>Amy</v>
      </c>
      <c r="AA37" s="25" t="str">
        <f>IF(IF(AND(ISERROR(Z14),ISERROR(AA14),NOT(ISERROR(AB14)))=TRUE,E13,"")=0,"",IF(AND(ISERROR(Z14),ISERROR(AA14),NOT(ISERROR(AB14)))=TRUE,E13,""))</f>
        <v>Tom</v>
      </c>
      <c r="AB37" s="25" t="str">
        <f>IF(IF(AND(NOT(ISERROR(R14)),NOT(ISERROR(S14)),ISERROR(T14))=TRUE,C13,"")=0,"",IF(AND(NOT(ISERROR(R14)),NOT(ISERROR(S14)),ISERROR(T14))=TRUE,C13,""))</f>
        <v/>
      </c>
      <c r="AC37" s="20" t="str">
        <f>IF(IF(AND(NOT(ISERROR(R14)),ISERROR(S14),NOT(ISERROR(T14)))=TRUE,C13,"")=0,"",IF(AND(NOT(ISERROR(R14)),ISERROR(S14),NOT(ISERROR(T14)))=TRUE,C13,""))</f>
        <v/>
      </c>
      <c r="AD37" s="20" t="str">
        <f>IF(IF(AND(ISERROR(R14),NOT(ISERROR(S14)),NOT(ISERROR(T14)))=TRUE,C13,"")=0,"",IF(AND(ISERROR(R14),NOT(ISERROR(S14)),NOT(ISERROR(T14)))=TRUE,C13,""))</f>
        <v/>
      </c>
      <c r="AE37" s="20" t="str">
        <f>IF(IF(AND(ISERROR(V14),NOT(ISERROR(W14)),NOT(ISERROR(X14)))=TRUE,D13,"")=0,"",IF(AND(ISERROR(V14),NOT(ISERROR(W14)),NOT(ISERROR(X14)))=TRUE,D13,""))</f>
        <v/>
      </c>
      <c r="AF37" s="20" t="str">
        <f>IF(ISERROR(V14+W14+X14),"",D13)</f>
        <v/>
      </c>
    </row>
    <row r="38" spans="2:32" x14ac:dyDescent="0.45">
      <c r="B38" s="12"/>
      <c r="C38" s="22"/>
      <c r="D38" s="22"/>
      <c r="E38" s="22"/>
      <c r="F38"/>
      <c r="G38"/>
      <c r="H38"/>
      <c r="I38"/>
      <c r="J38"/>
      <c r="K38" s="13"/>
      <c r="R38" s="25" t="str">
        <f t="shared" ref="R38:R50" si="12">IF(IF(AND(ISERROR(R15),ISERROR(S15),ISERROR(T15))=TRUE,C14,"")=0,"",IF(AND(ISERROR(R15),ISERROR(S15),ISERROR(T15))=TRUE,C14,""))</f>
        <v/>
      </c>
      <c r="S38" s="25" t="str">
        <f t="shared" ref="S38:S50" si="13">IF(IF(AND(ISERROR(V15),ISERROR(W15),ISERROR(X15))=TRUE,D14,"")=0,"",IF(AND(ISERROR(V15),ISERROR(W15),ISERROR(X15))=TRUE,D14,""))</f>
        <v>Ahmet</v>
      </c>
      <c r="T38" s="25" t="str">
        <f t="shared" ref="T38:T50" si="14">IF(IF(AND(ISERROR(Z15),ISERROR(AA15),ISERROR(AB15))=TRUE,E14,"")=0,"",IF(AND(ISERROR(Z15),ISERROR(AA15),ISERROR(AB15))=TRUE,E14,""))</f>
        <v/>
      </c>
      <c r="U38" s="25" t="str">
        <f t="shared" ref="U38:U50" si="15">IF(IF(AND(ISERROR(AD15),ISERROR(AE15),ISERROR(AF15))=TRUE,F14,"")=0,"",IF(AND(ISERROR(AD15),ISERROR(AE15),ISERROR(AF15))=TRUE,F14,""))</f>
        <v/>
      </c>
      <c r="V38" s="25" t="str">
        <f t="shared" ref="V38:V50" si="16">IF(IF(AND(NOT(ISERROR(R15)),ISERROR(S15),ISERROR(T15))=TRUE,C14,"")=0,"",IF(AND(NOT(ISERROR(R15)),ISERROR(S15),ISERROR(T15))=TRUE,C14,""))</f>
        <v>Kyle</v>
      </c>
      <c r="W38" s="25" t="str">
        <f t="shared" ref="W38:W50" si="17">IF(IF(AND(ISERROR(R15),NOT(ISERROR(S15)),ISERROR(T15))=TRUE,C14,"")=0,"",IF(AND(ISERROR(R15),NOT(ISERROR(S15)),ISERROR(T15))=TRUE,C14,""))</f>
        <v/>
      </c>
      <c r="X38" s="25" t="str">
        <f t="shared" ref="X38:X50" si="18">IF(IF(AND(ISERROR(R15),ISERROR(S15),NOT(ISERROR(T15)))=TRUE,C14,"")=0,"",IF(AND(ISERROR(R15),ISERROR(S15),NOT(ISERROR(T15)))=TRUE,C14,""))</f>
        <v/>
      </c>
      <c r="Y38" s="25" t="str">
        <f t="shared" ref="Y38:Y50" si="19">IF(IF(AND(ISERROR(V15),NOT(ISERROR(W15)),ISERROR(X15))=TRUE,D14,"")=0,"",IF(AND(ISERROR(V15),NOT(ISERROR(W15)),ISERROR(X15))=TRUE,D14,""))</f>
        <v/>
      </c>
      <c r="Z38" s="25" t="str">
        <f t="shared" ref="Z38:Z50" si="20">IF(IF(AND(ISERROR(V15),ISERROR(W15),NOT(ISERROR(X15)))=TRUE,D14,"")=0,"",IF(AND(ISERROR(V15),ISERROR(W15),NOT(ISERROR(X15)))=TRUE,D14,""))</f>
        <v/>
      </c>
      <c r="AA38" s="25" t="str">
        <f t="shared" ref="AA38:AA50" si="21">IF(IF(AND(ISERROR(Z15),ISERROR(AA15),NOT(ISERROR(AB15)))=TRUE,E14,"")=0,"",IF(AND(ISERROR(Z15),ISERROR(AA15),NOT(ISERROR(AB15)))=TRUE,E14,""))</f>
        <v/>
      </c>
      <c r="AB38" s="25" t="str">
        <f t="shared" ref="AB38:AB50" si="22">IF(IF(AND(NOT(ISERROR(R15)),NOT(ISERROR(S15)),ISERROR(T15))=TRUE,C14,"")=0,"",IF(AND(NOT(ISERROR(R15)),NOT(ISERROR(S15)),ISERROR(T15))=TRUE,C14,""))</f>
        <v/>
      </c>
      <c r="AC38" s="20" t="str">
        <f t="shared" ref="AC38:AC50" si="23">IF(IF(AND(NOT(ISERROR(R15)),ISERROR(S15),NOT(ISERROR(T15)))=TRUE,C14,"")=0,"",IF(AND(NOT(ISERROR(R15)),ISERROR(S15),NOT(ISERROR(T15)))=TRUE,C14,""))</f>
        <v/>
      </c>
      <c r="AD38" s="20" t="str">
        <f t="shared" ref="AD38:AD50" si="24">IF(IF(AND(ISERROR(R15),NOT(ISERROR(S15)),NOT(ISERROR(T15)))=TRUE,C14,"")=0,"",IF(AND(ISERROR(R15),NOT(ISERROR(S15)),NOT(ISERROR(T15)))=TRUE,C14,""))</f>
        <v/>
      </c>
      <c r="AE38" s="20" t="str">
        <f t="shared" ref="AE38:AE50" si="25">IF(IF(AND(ISERROR(V15),NOT(ISERROR(W15)),NOT(ISERROR(X15)))=TRUE,D14,"")=0,"",IF(AND(ISERROR(V15),NOT(ISERROR(W15)),NOT(ISERROR(X15)))=TRUE,D14,""))</f>
        <v/>
      </c>
      <c r="AF38" s="20" t="str">
        <f t="shared" ref="AF38:AF50" si="26">IF(ISERROR(V15+W15+X15),"",D14)</f>
        <v/>
      </c>
    </row>
    <row r="39" spans="2:32" x14ac:dyDescent="0.45">
      <c r="B39" s="12"/>
      <c r="C39" s="22"/>
      <c r="D39" s="22"/>
      <c r="E39" s="22"/>
      <c r="F39"/>
      <c r="G39"/>
      <c r="H39"/>
      <c r="I39"/>
      <c r="J39"/>
      <c r="K39" s="13"/>
      <c r="R39" s="25" t="str">
        <f t="shared" si="12"/>
        <v/>
      </c>
      <c r="S39" s="25" t="str">
        <f t="shared" si="13"/>
        <v/>
      </c>
      <c r="T39" s="25" t="str">
        <f t="shared" si="14"/>
        <v/>
      </c>
      <c r="U39" s="25" t="str">
        <f t="shared" si="15"/>
        <v/>
      </c>
      <c r="V39" s="25" t="str">
        <f t="shared" si="16"/>
        <v/>
      </c>
      <c r="W39" s="25" t="str">
        <f t="shared" si="17"/>
        <v/>
      </c>
      <c r="X39" s="25" t="str">
        <f t="shared" si="18"/>
        <v/>
      </c>
      <c r="Y39" s="25" t="str">
        <f t="shared" si="19"/>
        <v/>
      </c>
      <c r="Z39" s="25" t="str">
        <f t="shared" si="20"/>
        <v/>
      </c>
      <c r="AA39" s="25" t="str">
        <f t="shared" si="21"/>
        <v>Kim</v>
      </c>
      <c r="AB39" s="25" t="str">
        <f t="shared" si="22"/>
        <v/>
      </c>
      <c r="AC39" s="20" t="str">
        <f t="shared" si="23"/>
        <v/>
      </c>
      <c r="AD39" s="20" t="str">
        <f t="shared" si="24"/>
        <v/>
      </c>
      <c r="AE39" s="20" t="str">
        <f t="shared" si="25"/>
        <v/>
      </c>
      <c r="AF39" s="20" t="str">
        <f t="shared" si="26"/>
        <v/>
      </c>
    </row>
    <row r="40" spans="2:32" x14ac:dyDescent="0.45">
      <c r="B40" s="12"/>
      <c r="C40" s="22"/>
      <c r="D40" s="22"/>
      <c r="E40" s="22"/>
      <c r="F40"/>
      <c r="G40"/>
      <c r="H40"/>
      <c r="I40"/>
      <c r="J40"/>
      <c r="K40" s="13"/>
      <c r="R40" s="25" t="str">
        <f t="shared" si="12"/>
        <v/>
      </c>
      <c r="S40" s="25" t="str">
        <f t="shared" si="13"/>
        <v/>
      </c>
      <c r="T40" s="25" t="str">
        <f t="shared" si="14"/>
        <v/>
      </c>
      <c r="U40" s="25" t="str">
        <f t="shared" si="15"/>
        <v>Valentino</v>
      </c>
      <c r="V40" s="25" t="str">
        <f t="shared" si="16"/>
        <v/>
      </c>
      <c r="W40" s="25" t="str">
        <f t="shared" si="17"/>
        <v>Elif</v>
      </c>
      <c r="X40" s="25" t="str">
        <f t="shared" si="18"/>
        <v/>
      </c>
      <c r="Y40" s="25" t="str">
        <f t="shared" si="19"/>
        <v>Salion</v>
      </c>
      <c r="Z40" s="25" t="str">
        <f t="shared" si="20"/>
        <v/>
      </c>
      <c r="AA40" s="25" t="str">
        <f t="shared" si="21"/>
        <v/>
      </c>
      <c r="AB40" s="25" t="str">
        <f t="shared" si="22"/>
        <v/>
      </c>
      <c r="AC40" s="20" t="str">
        <f t="shared" si="23"/>
        <v/>
      </c>
      <c r="AD40" s="20" t="str">
        <f t="shared" si="24"/>
        <v/>
      </c>
      <c r="AE40" s="20" t="str">
        <f t="shared" si="25"/>
        <v/>
      </c>
      <c r="AF40" s="20" t="str">
        <f t="shared" si="26"/>
        <v/>
      </c>
    </row>
    <row r="41" spans="2:32" x14ac:dyDescent="0.45">
      <c r="B41" s="12"/>
      <c r="C41" s="22"/>
      <c r="D41" s="22"/>
      <c r="E41" s="22"/>
      <c r="F41"/>
      <c r="G41"/>
      <c r="H41"/>
      <c r="I41"/>
      <c r="J41"/>
      <c r="K41" s="13"/>
      <c r="R41" s="25" t="str">
        <f t="shared" si="12"/>
        <v/>
      </c>
      <c r="S41" s="25" t="str">
        <f t="shared" si="13"/>
        <v>Jason</v>
      </c>
      <c r="T41" s="25" t="str">
        <f t="shared" si="14"/>
        <v>Britney</v>
      </c>
      <c r="U41" s="25" t="str">
        <f t="shared" si="15"/>
        <v/>
      </c>
      <c r="V41" s="25" t="str">
        <f t="shared" si="16"/>
        <v>Amanda</v>
      </c>
      <c r="W41" s="25" t="str">
        <f t="shared" si="17"/>
        <v/>
      </c>
      <c r="X41" s="25" t="str">
        <f t="shared" si="18"/>
        <v/>
      </c>
      <c r="Y41" s="25" t="str">
        <f t="shared" si="19"/>
        <v/>
      </c>
      <c r="Z41" s="25" t="str">
        <f t="shared" si="20"/>
        <v/>
      </c>
      <c r="AA41" s="25" t="str">
        <f t="shared" si="21"/>
        <v/>
      </c>
      <c r="AB41" s="25" t="str">
        <f t="shared" si="22"/>
        <v/>
      </c>
      <c r="AC41" s="20" t="str">
        <f t="shared" si="23"/>
        <v/>
      </c>
      <c r="AD41" s="20" t="str">
        <f t="shared" si="24"/>
        <v/>
      </c>
      <c r="AE41" s="20" t="str">
        <f t="shared" si="25"/>
        <v/>
      </c>
      <c r="AF41" s="20" t="str">
        <f t="shared" si="26"/>
        <v/>
      </c>
    </row>
    <row r="42" spans="2:32" x14ac:dyDescent="0.45">
      <c r="B42" s="12"/>
      <c r="C42" s="22"/>
      <c r="D42" s="22"/>
      <c r="E42" s="22"/>
      <c r="F42"/>
      <c r="G42"/>
      <c r="H42"/>
      <c r="I42"/>
      <c r="J42"/>
      <c r="K42" s="13"/>
      <c r="R42" s="25" t="str">
        <f t="shared" si="12"/>
        <v/>
      </c>
      <c r="S42" s="25" t="str">
        <f t="shared" si="13"/>
        <v>Frank</v>
      </c>
      <c r="T42" s="25" t="str">
        <f t="shared" si="14"/>
        <v/>
      </c>
      <c r="U42" s="25" t="str">
        <f t="shared" si="15"/>
        <v/>
      </c>
      <c r="V42" s="25" t="str">
        <f t="shared" si="16"/>
        <v/>
      </c>
      <c r="W42" s="25" t="str">
        <f t="shared" si="17"/>
        <v/>
      </c>
      <c r="X42" s="25" t="str">
        <f t="shared" si="18"/>
        <v>Onur</v>
      </c>
      <c r="Y42" s="25" t="str">
        <f t="shared" si="19"/>
        <v/>
      </c>
      <c r="Z42" s="25" t="str">
        <f t="shared" si="20"/>
        <v/>
      </c>
      <c r="AA42" s="25" t="str">
        <f t="shared" si="21"/>
        <v/>
      </c>
      <c r="AB42" s="25" t="str">
        <f t="shared" si="22"/>
        <v/>
      </c>
      <c r="AC42" s="20" t="str">
        <f t="shared" si="23"/>
        <v/>
      </c>
      <c r="AD42" s="20" t="str">
        <f t="shared" si="24"/>
        <v/>
      </c>
      <c r="AE42" s="20" t="str">
        <f t="shared" si="25"/>
        <v/>
      </c>
      <c r="AF42" s="20" t="str">
        <f t="shared" si="26"/>
        <v/>
      </c>
    </row>
    <row r="43" spans="2:32" x14ac:dyDescent="0.45">
      <c r="B43" s="12"/>
      <c r="C43" s="22"/>
      <c r="D43" s="22"/>
      <c r="E43" s="22"/>
      <c r="F43"/>
      <c r="G43"/>
      <c r="H43"/>
      <c r="I43"/>
      <c r="J43"/>
      <c r="K43" s="13"/>
      <c r="R43" s="25" t="str">
        <f t="shared" si="12"/>
        <v>Fatma</v>
      </c>
      <c r="S43" s="25" t="str">
        <f t="shared" si="13"/>
        <v>Travis</v>
      </c>
      <c r="T43" s="25" t="str">
        <f t="shared" si="14"/>
        <v/>
      </c>
      <c r="U43" s="25" t="str">
        <f t="shared" si="15"/>
        <v>Leyla</v>
      </c>
      <c r="V43" s="25" t="str">
        <f t="shared" si="16"/>
        <v/>
      </c>
      <c r="W43" s="25" t="str">
        <f t="shared" si="17"/>
        <v/>
      </c>
      <c r="X43" s="25" t="str">
        <f t="shared" si="18"/>
        <v/>
      </c>
      <c r="Y43" s="25" t="str">
        <f t="shared" si="19"/>
        <v/>
      </c>
      <c r="Z43" s="25" t="str">
        <f t="shared" si="20"/>
        <v/>
      </c>
      <c r="AA43" s="25" t="str">
        <f t="shared" si="21"/>
        <v/>
      </c>
      <c r="AB43" s="25" t="str">
        <f t="shared" si="22"/>
        <v/>
      </c>
      <c r="AC43" s="20" t="str">
        <f t="shared" si="23"/>
        <v/>
      </c>
      <c r="AD43" s="20" t="str">
        <f t="shared" si="24"/>
        <v/>
      </c>
      <c r="AE43" s="20" t="str">
        <f t="shared" si="25"/>
        <v/>
      </c>
      <c r="AF43" s="20" t="str">
        <f t="shared" si="26"/>
        <v/>
      </c>
    </row>
    <row r="44" spans="2:32" x14ac:dyDescent="0.45">
      <c r="B44" s="12"/>
      <c r="C44" s="22"/>
      <c r="D44" s="22"/>
      <c r="E44" s="22"/>
      <c r="F44"/>
      <c r="G44"/>
      <c r="H44"/>
      <c r="I44"/>
      <c r="J44"/>
      <c r="K44" s="13"/>
      <c r="R44" s="25" t="str">
        <f t="shared" si="12"/>
        <v>Ayse</v>
      </c>
      <c r="S44" s="25" t="str">
        <f t="shared" si="13"/>
        <v/>
      </c>
      <c r="T44" s="25" t="str">
        <f t="shared" si="14"/>
        <v>Catheryn</v>
      </c>
      <c r="U44" s="25" t="str">
        <f t="shared" si="15"/>
        <v>Ryan</v>
      </c>
      <c r="V44" s="25" t="str">
        <f t="shared" si="16"/>
        <v/>
      </c>
      <c r="W44" s="25" t="str">
        <f t="shared" si="17"/>
        <v/>
      </c>
      <c r="X44" s="25" t="str">
        <f t="shared" si="18"/>
        <v/>
      </c>
      <c r="Y44" s="25" t="str">
        <f t="shared" si="19"/>
        <v/>
      </c>
      <c r="Z44" s="25" t="str">
        <f t="shared" si="20"/>
        <v/>
      </c>
      <c r="AA44" s="25" t="str">
        <f t="shared" si="21"/>
        <v/>
      </c>
      <c r="AB44" s="25" t="str">
        <f t="shared" si="22"/>
        <v/>
      </c>
      <c r="AC44" s="20" t="str">
        <f t="shared" si="23"/>
        <v/>
      </c>
      <c r="AD44" s="20" t="str">
        <f t="shared" si="24"/>
        <v/>
      </c>
      <c r="AE44" s="20" t="str">
        <f t="shared" si="25"/>
        <v/>
      </c>
      <c r="AF44" s="20" t="str">
        <f t="shared" si="26"/>
        <v/>
      </c>
    </row>
    <row r="45" spans="2:32" x14ac:dyDescent="0.45">
      <c r="B45" s="14"/>
      <c r="C45" s="16"/>
      <c r="D45" s="16"/>
      <c r="E45" s="16"/>
      <c r="F45" s="16"/>
      <c r="G45" s="16"/>
      <c r="H45" s="16"/>
      <c r="I45" s="16"/>
      <c r="J45" s="16"/>
      <c r="K45" s="15"/>
      <c r="R45" s="25" t="str">
        <f t="shared" si="12"/>
        <v>Hasan</v>
      </c>
      <c r="S45" s="25" t="str">
        <f t="shared" si="13"/>
        <v/>
      </c>
      <c r="T45" s="25" t="str">
        <f t="shared" si="14"/>
        <v/>
      </c>
      <c r="U45" s="25" t="str">
        <f t="shared" si="15"/>
        <v>Novak</v>
      </c>
      <c r="V45" s="25" t="str">
        <f t="shared" si="16"/>
        <v/>
      </c>
      <c r="W45" s="25" t="str">
        <f t="shared" si="17"/>
        <v/>
      </c>
      <c r="X45" s="25" t="str">
        <f t="shared" si="18"/>
        <v/>
      </c>
      <c r="Y45" s="25" t="str">
        <f t="shared" si="19"/>
        <v>Lewis</v>
      </c>
      <c r="Z45" s="25" t="str">
        <f t="shared" si="20"/>
        <v/>
      </c>
      <c r="AA45" s="25" t="str">
        <f t="shared" si="21"/>
        <v/>
      </c>
      <c r="AB45" s="25" t="str">
        <f t="shared" si="22"/>
        <v/>
      </c>
      <c r="AC45" s="20" t="str">
        <f t="shared" si="23"/>
        <v/>
      </c>
      <c r="AD45" s="20" t="str">
        <f t="shared" si="24"/>
        <v/>
      </c>
      <c r="AE45" s="20" t="str">
        <f t="shared" si="25"/>
        <v/>
      </c>
      <c r="AF45" s="20" t="str">
        <f t="shared" si="26"/>
        <v/>
      </c>
    </row>
    <row r="46" spans="2:32" ht="7.35" customHeight="1" x14ac:dyDescent="0.45">
      <c r="B46" s="17"/>
      <c r="C46" s="18"/>
      <c r="D46" s="18"/>
      <c r="E46" s="18"/>
      <c r="F46" s="17"/>
      <c r="G46" s="17"/>
      <c r="H46" s="17"/>
      <c r="I46" s="17"/>
      <c r="J46" s="17"/>
      <c r="K46" s="17"/>
      <c r="R46" s="25" t="str">
        <f t="shared" si="12"/>
        <v>Monica</v>
      </c>
      <c r="S46" s="25" t="str">
        <f t="shared" si="13"/>
        <v/>
      </c>
      <c r="T46" s="25" t="str">
        <f t="shared" si="14"/>
        <v>Rose</v>
      </c>
      <c r="U46" s="25" t="str">
        <f t="shared" si="15"/>
        <v>Deniz</v>
      </c>
      <c r="V46" s="25" t="str">
        <f t="shared" si="16"/>
        <v/>
      </c>
      <c r="W46" s="25" t="str">
        <f t="shared" si="17"/>
        <v/>
      </c>
      <c r="X46" s="25" t="str">
        <f t="shared" si="18"/>
        <v/>
      </c>
      <c r="Y46" s="25" t="str">
        <f t="shared" si="19"/>
        <v/>
      </c>
      <c r="Z46" s="25" t="str">
        <f t="shared" si="20"/>
        <v/>
      </c>
      <c r="AA46" s="25" t="str">
        <f t="shared" si="21"/>
        <v/>
      </c>
      <c r="AB46" s="25" t="str">
        <f t="shared" si="22"/>
        <v/>
      </c>
      <c r="AC46" s="20" t="str">
        <f t="shared" si="23"/>
        <v/>
      </c>
      <c r="AD46" s="20" t="str">
        <f t="shared" si="24"/>
        <v/>
      </c>
      <c r="AE46" s="20" t="str">
        <f t="shared" si="25"/>
        <v/>
      </c>
      <c r="AF46" s="20" t="str">
        <f t="shared" si="26"/>
        <v>John</v>
      </c>
    </row>
    <row r="47" spans="2:32" ht="23.1" customHeight="1" x14ac:dyDescent="0.45">
      <c r="B47" s="3"/>
      <c r="C47" s="7"/>
      <c r="D47" s="7"/>
      <c r="E47" s="7"/>
      <c r="F47" s="3"/>
      <c r="G47" s="3"/>
      <c r="H47" s="3"/>
      <c r="I47" s="3"/>
      <c r="J47" s="3"/>
      <c r="K47" s="3"/>
      <c r="R47" s="25" t="str">
        <f t="shared" si="12"/>
        <v/>
      </c>
      <c r="S47" s="25" t="str">
        <f t="shared" si="13"/>
        <v/>
      </c>
      <c r="T47" s="25" t="str">
        <f t="shared" si="14"/>
        <v/>
      </c>
      <c r="U47" s="25" t="str">
        <f t="shared" si="15"/>
        <v/>
      </c>
      <c r="V47" s="25" t="str">
        <f t="shared" si="16"/>
        <v/>
      </c>
      <c r="W47" s="25" t="str">
        <f t="shared" si="17"/>
        <v/>
      </c>
      <c r="X47" s="25" t="str">
        <f t="shared" si="18"/>
        <v/>
      </c>
      <c r="Y47" s="25" t="str">
        <f t="shared" si="19"/>
        <v/>
      </c>
      <c r="Z47" s="25" t="str">
        <f t="shared" si="20"/>
        <v/>
      </c>
      <c r="AA47" s="25" t="str">
        <f t="shared" si="21"/>
        <v/>
      </c>
      <c r="AB47" s="25" t="str">
        <f t="shared" si="22"/>
        <v/>
      </c>
      <c r="AC47" s="20" t="str">
        <f t="shared" si="23"/>
        <v/>
      </c>
      <c r="AD47" s="20" t="str">
        <f t="shared" si="24"/>
        <v/>
      </c>
      <c r="AE47" s="20" t="str">
        <f t="shared" si="25"/>
        <v/>
      </c>
      <c r="AF47" s="20" t="str">
        <f t="shared" si="26"/>
        <v/>
      </c>
    </row>
    <row r="48" spans="2:32" x14ac:dyDescent="0.45">
      <c r="R48" s="25" t="str">
        <f t="shared" si="12"/>
        <v/>
      </c>
      <c r="S48" s="25" t="str">
        <f t="shared" si="13"/>
        <v/>
      </c>
      <c r="T48" s="25" t="str">
        <f t="shared" si="14"/>
        <v/>
      </c>
      <c r="U48" s="25" t="str">
        <f t="shared" si="15"/>
        <v/>
      </c>
      <c r="V48" s="25" t="str">
        <f t="shared" si="16"/>
        <v/>
      </c>
      <c r="W48" s="25" t="str">
        <f t="shared" si="17"/>
        <v/>
      </c>
      <c r="X48" s="25" t="str">
        <f t="shared" si="18"/>
        <v/>
      </c>
      <c r="Y48" s="25" t="str">
        <f t="shared" si="19"/>
        <v/>
      </c>
      <c r="Z48" s="25" t="str">
        <f t="shared" si="20"/>
        <v/>
      </c>
      <c r="AA48" s="25" t="str">
        <f t="shared" si="21"/>
        <v/>
      </c>
      <c r="AB48" s="25" t="str">
        <f t="shared" si="22"/>
        <v/>
      </c>
      <c r="AC48" s="20" t="str">
        <f t="shared" si="23"/>
        <v/>
      </c>
      <c r="AD48" s="20" t="str">
        <f t="shared" si="24"/>
        <v/>
      </c>
      <c r="AE48" s="20" t="str">
        <f t="shared" si="25"/>
        <v/>
      </c>
      <c r="AF48" s="20" t="str">
        <f t="shared" si="26"/>
        <v/>
      </c>
    </row>
    <row r="49" spans="18:32" x14ac:dyDescent="0.45">
      <c r="R49" s="25" t="str">
        <f t="shared" si="12"/>
        <v/>
      </c>
      <c r="S49" s="25" t="str">
        <f t="shared" si="13"/>
        <v/>
      </c>
      <c r="T49" s="25" t="str">
        <f t="shared" si="14"/>
        <v/>
      </c>
      <c r="U49" s="25" t="str">
        <f t="shared" si="15"/>
        <v/>
      </c>
      <c r="V49" s="25" t="str">
        <f t="shared" si="16"/>
        <v/>
      </c>
      <c r="W49" s="25" t="str">
        <f t="shared" si="17"/>
        <v/>
      </c>
      <c r="X49" s="25" t="str">
        <f t="shared" si="18"/>
        <v/>
      </c>
      <c r="Y49" s="25" t="str">
        <f t="shared" si="19"/>
        <v/>
      </c>
      <c r="Z49" s="25" t="str">
        <f t="shared" si="20"/>
        <v/>
      </c>
      <c r="AA49" s="25" t="str">
        <f t="shared" si="21"/>
        <v/>
      </c>
      <c r="AB49" s="25" t="str">
        <f t="shared" si="22"/>
        <v/>
      </c>
      <c r="AC49" s="20" t="str">
        <f t="shared" si="23"/>
        <v/>
      </c>
      <c r="AD49" s="20" t="str">
        <f t="shared" si="24"/>
        <v/>
      </c>
      <c r="AE49" s="20" t="str">
        <f t="shared" si="25"/>
        <v/>
      </c>
      <c r="AF49" s="20" t="str">
        <f t="shared" si="26"/>
        <v/>
      </c>
    </row>
    <row r="50" spans="18:32" x14ac:dyDescent="0.45">
      <c r="R50" s="25" t="str">
        <f t="shared" si="12"/>
        <v/>
      </c>
      <c r="S50" s="25" t="str">
        <f t="shared" si="13"/>
        <v/>
      </c>
      <c r="T50" s="25" t="str">
        <f t="shared" si="14"/>
        <v/>
      </c>
      <c r="U50" s="25" t="str">
        <f t="shared" si="15"/>
        <v/>
      </c>
      <c r="V50" s="25" t="str">
        <f t="shared" si="16"/>
        <v/>
      </c>
      <c r="W50" s="25" t="str">
        <f t="shared" si="17"/>
        <v/>
      </c>
      <c r="X50" s="25" t="str">
        <f t="shared" si="18"/>
        <v/>
      </c>
      <c r="Y50" s="25" t="str">
        <f t="shared" si="19"/>
        <v/>
      </c>
      <c r="Z50" s="25" t="str">
        <f t="shared" si="20"/>
        <v/>
      </c>
      <c r="AA50" s="25" t="str">
        <f t="shared" si="21"/>
        <v/>
      </c>
      <c r="AB50" s="25" t="str">
        <f t="shared" si="22"/>
        <v/>
      </c>
      <c r="AC50" s="20" t="str">
        <f t="shared" si="23"/>
        <v/>
      </c>
      <c r="AD50" s="20" t="str">
        <f t="shared" si="24"/>
        <v/>
      </c>
      <c r="AE50" s="20" t="str">
        <f t="shared" si="25"/>
        <v/>
      </c>
      <c r="AF50" s="20" t="str">
        <f t="shared" si="26"/>
        <v/>
      </c>
    </row>
    <row r="51" spans="18:32" x14ac:dyDescent="0.45">
      <c r="R51" s="25" t="str">
        <f t="shared" ref="R51:R56" si="27">IF(IF(AND(ISERROR(R28),ISERROR(S28),ISERROR(T28))=TRUE,C27,"")=0,"",IF(AND(ISERROR(R28),ISERROR(S28),ISERROR(T28))=TRUE,C27,""))</f>
        <v/>
      </c>
      <c r="S51" s="25" t="str">
        <f t="shared" ref="S51:S56" si="28">IF(IF(AND(ISERROR(V28),ISERROR(W28),ISERROR(X28))=TRUE,D27,"")=0,"",IF(AND(ISERROR(V28),ISERROR(W28),ISERROR(X28))=TRUE,D27,""))</f>
        <v/>
      </c>
      <c r="T51" s="25" t="str">
        <f t="shared" ref="T51:T56" si="29">IF(IF(AND(ISERROR(Z28),ISERROR(AA28),ISERROR(AB28))=TRUE,E27,"")=0,"",IF(AND(ISERROR(Z28),ISERROR(AA28),ISERROR(AB28))=TRUE,E27,""))</f>
        <v/>
      </c>
      <c r="U51" s="25" t="str">
        <f t="shared" ref="U51:U56" si="30">IF(IF(AND(ISERROR(AD28),ISERROR(AE28),ISERROR(AF28))=TRUE,F27,"")=0,"",IF(AND(ISERROR(AD28),ISERROR(AE28),ISERROR(AF28))=TRUE,F27,""))</f>
        <v/>
      </c>
      <c r="V51" s="25" t="str">
        <f t="shared" ref="V51:V56" si="31">IF(IF(AND(NOT(ISERROR(R28)),ISERROR(S28),ISERROR(T28))=TRUE,C27,"")=0,"",IF(AND(NOT(ISERROR(R28)),ISERROR(S28),ISERROR(T28))=TRUE,C27,""))</f>
        <v/>
      </c>
      <c r="W51" s="25" t="str">
        <f t="shared" ref="W51:W56" si="32">IF(IF(AND(ISERROR(R28),NOT(ISERROR(S28)),ISERROR(T28))=TRUE,C27,"")=0,"",IF(AND(ISERROR(R28),NOT(ISERROR(S28)),ISERROR(T28))=TRUE,C27,""))</f>
        <v/>
      </c>
      <c r="X51" s="25" t="str">
        <f t="shared" ref="X51:X56" si="33">IF(IF(AND(ISERROR(R28),ISERROR(S28),NOT(ISERROR(T28)))=TRUE,C27,"")=0,"",IF(AND(ISERROR(R28),ISERROR(S28),NOT(ISERROR(T28)))=TRUE,C27,""))</f>
        <v/>
      </c>
      <c r="Y51" s="25" t="str">
        <f t="shared" ref="Y51:Y56" si="34">IF(IF(AND(ISERROR(V28),NOT(ISERROR(W28)),ISERROR(X28))=TRUE,D27,"")=0,"",IF(AND(ISERROR(V28),NOT(ISERROR(W28)),ISERROR(X28))=TRUE,D27,""))</f>
        <v/>
      </c>
      <c r="Z51" s="25" t="str">
        <f t="shared" ref="Z51:Z56" si="35">IF(IF(AND(ISERROR(V28),ISERROR(W28),NOT(ISERROR(X28)))=TRUE,D27,"")=0,"",IF(AND(ISERROR(V28),ISERROR(W28),NOT(ISERROR(X28)))=TRUE,D27,""))</f>
        <v/>
      </c>
      <c r="AA51" s="25" t="str">
        <f t="shared" ref="AA51:AA56" si="36">IF(IF(AND(ISERROR(Z28),ISERROR(AA28),NOT(ISERROR(AB28)))=TRUE,E27,"")=0,"",IF(AND(ISERROR(Z28),ISERROR(AA28),NOT(ISERROR(AB28)))=TRUE,E27,""))</f>
        <v/>
      </c>
      <c r="AB51" s="25" t="str">
        <f t="shared" ref="AB51:AB56" si="37">IF(IF(AND(NOT(ISERROR(R28)),NOT(ISERROR(S28)),ISERROR(T28))=TRUE,C27,"")=0,"",IF(AND(NOT(ISERROR(R28)),NOT(ISERROR(S28)),ISERROR(T28))=TRUE,C27,""))</f>
        <v/>
      </c>
      <c r="AC51" s="20" t="str">
        <f t="shared" ref="AC51:AC56" si="38">IF(IF(AND(NOT(ISERROR(R28)),ISERROR(S28),NOT(ISERROR(T28)))=TRUE,C27,"")=0,"",IF(AND(NOT(ISERROR(R28)),ISERROR(S28),NOT(ISERROR(T28)))=TRUE,C27,""))</f>
        <v/>
      </c>
      <c r="AD51" s="20" t="str">
        <f t="shared" ref="AD51:AD56" si="39">IF(IF(AND(ISERROR(R28),NOT(ISERROR(S28)),NOT(ISERROR(T28)))=TRUE,C27,"")=0,"",IF(AND(ISERROR(R28),NOT(ISERROR(S28)),NOT(ISERROR(T28)))=TRUE,C27,""))</f>
        <v/>
      </c>
      <c r="AE51" s="20" t="str">
        <f t="shared" ref="AE51:AE56" si="40">IF(IF(AND(ISERROR(V28),NOT(ISERROR(W28)),NOT(ISERROR(X28)))=TRUE,D27,"")=0,"",IF(AND(ISERROR(V28),NOT(ISERROR(W28)),NOT(ISERROR(X28)))=TRUE,D27,""))</f>
        <v/>
      </c>
      <c r="AF51" s="20" t="str">
        <f t="shared" ref="AF51:AF56" si="41">IF(ISERROR(V28+W28+X28),"",D27)</f>
        <v/>
      </c>
    </row>
    <row r="52" spans="18:32" x14ac:dyDescent="0.45">
      <c r="R52" s="25" t="str">
        <f t="shared" si="27"/>
        <v/>
      </c>
      <c r="S52" s="25" t="str">
        <f t="shared" si="28"/>
        <v/>
      </c>
      <c r="T52" s="25" t="str">
        <f t="shared" si="29"/>
        <v/>
      </c>
      <c r="U52" s="25" t="str">
        <f t="shared" si="30"/>
        <v/>
      </c>
      <c r="V52" s="25" t="str">
        <f t="shared" si="31"/>
        <v/>
      </c>
      <c r="W52" s="25" t="str">
        <f t="shared" si="32"/>
        <v/>
      </c>
      <c r="X52" s="25" t="str">
        <f t="shared" si="33"/>
        <v/>
      </c>
      <c r="Y52" s="25" t="str">
        <f t="shared" si="34"/>
        <v/>
      </c>
      <c r="Z52" s="25" t="str">
        <f t="shared" si="35"/>
        <v/>
      </c>
      <c r="AA52" s="25" t="str">
        <f t="shared" si="36"/>
        <v/>
      </c>
      <c r="AB52" s="25" t="str">
        <f t="shared" si="37"/>
        <v/>
      </c>
      <c r="AC52" s="20" t="str">
        <f t="shared" si="38"/>
        <v/>
      </c>
      <c r="AD52" s="20" t="str">
        <f t="shared" si="39"/>
        <v/>
      </c>
      <c r="AE52" s="20" t="str">
        <f t="shared" si="40"/>
        <v/>
      </c>
      <c r="AF52" s="20" t="str">
        <f t="shared" si="41"/>
        <v/>
      </c>
    </row>
    <row r="53" spans="18:32" x14ac:dyDescent="0.45">
      <c r="R53" s="25" t="str">
        <f t="shared" si="27"/>
        <v/>
      </c>
      <c r="S53" s="25" t="str">
        <f t="shared" si="28"/>
        <v/>
      </c>
      <c r="T53" s="25" t="str">
        <f t="shared" si="29"/>
        <v/>
      </c>
      <c r="U53" s="25" t="str">
        <f t="shared" si="30"/>
        <v/>
      </c>
      <c r="V53" s="25" t="str">
        <f t="shared" si="31"/>
        <v/>
      </c>
      <c r="W53" s="25" t="str">
        <f t="shared" si="32"/>
        <v/>
      </c>
      <c r="X53" s="25" t="str">
        <f t="shared" si="33"/>
        <v/>
      </c>
      <c r="Y53" s="25" t="str">
        <f t="shared" si="34"/>
        <v/>
      </c>
      <c r="Z53" s="25" t="str">
        <f t="shared" si="35"/>
        <v/>
      </c>
      <c r="AA53" s="25" t="str">
        <f t="shared" si="36"/>
        <v/>
      </c>
      <c r="AB53" s="25" t="str">
        <f t="shared" si="37"/>
        <v/>
      </c>
      <c r="AC53" s="20" t="str">
        <f t="shared" si="38"/>
        <v/>
      </c>
      <c r="AD53" s="20" t="str">
        <f t="shared" si="39"/>
        <v/>
      </c>
      <c r="AE53" s="20" t="str">
        <f t="shared" si="40"/>
        <v/>
      </c>
      <c r="AF53" s="20" t="str">
        <f t="shared" si="41"/>
        <v/>
      </c>
    </row>
    <row r="54" spans="18:32" ht="7.15" customHeight="1" x14ac:dyDescent="0.45">
      <c r="R54" s="25" t="str">
        <f t="shared" si="27"/>
        <v/>
      </c>
      <c r="S54" s="25" t="str">
        <f t="shared" si="28"/>
        <v/>
      </c>
      <c r="T54" s="25" t="str">
        <f t="shared" si="29"/>
        <v/>
      </c>
      <c r="U54" s="25" t="str">
        <f t="shared" si="30"/>
        <v/>
      </c>
      <c r="V54" s="25" t="str">
        <f t="shared" si="31"/>
        <v/>
      </c>
      <c r="W54" s="25" t="str">
        <f t="shared" si="32"/>
        <v/>
      </c>
      <c r="X54" s="25" t="str">
        <f t="shared" si="33"/>
        <v/>
      </c>
      <c r="Y54" s="25" t="str">
        <f t="shared" si="34"/>
        <v/>
      </c>
      <c r="Z54" s="25" t="str">
        <f t="shared" si="35"/>
        <v/>
      </c>
      <c r="AA54" s="25" t="str">
        <f t="shared" si="36"/>
        <v/>
      </c>
      <c r="AB54" s="25" t="str">
        <f t="shared" si="37"/>
        <v/>
      </c>
      <c r="AC54" s="20" t="str">
        <f t="shared" si="38"/>
        <v/>
      </c>
      <c r="AD54" s="20" t="str">
        <f t="shared" si="39"/>
        <v/>
      </c>
      <c r="AE54" s="20" t="str">
        <f t="shared" si="40"/>
        <v/>
      </c>
      <c r="AF54" s="20" t="str">
        <f t="shared" si="41"/>
        <v/>
      </c>
    </row>
    <row r="55" spans="18:32" ht="23.1" customHeight="1" x14ac:dyDescent="0.45">
      <c r="R55" s="25" t="str">
        <f t="shared" si="27"/>
        <v/>
      </c>
      <c r="S55" s="25" t="str">
        <f t="shared" si="28"/>
        <v/>
      </c>
      <c r="T55" s="25" t="str">
        <f t="shared" si="29"/>
        <v/>
      </c>
      <c r="U55" s="25" t="str">
        <f t="shared" si="30"/>
        <v/>
      </c>
      <c r="V55" s="25" t="str">
        <f t="shared" si="31"/>
        <v/>
      </c>
      <c r="W55" s="25" t="str">
        <f t="shared" si="32"/>
        <v/>
      </c>
      <c r="X55" s="25" t="str">
        <f t="shared" si="33"/>
        <v/>
      </c>
      <c r="Y55" s="25" t="str">
        <f t="shared" si="34"/>
        <v/>
      </c>
      <c r="Z55" s="25" t="str">
        <f t="shared" si="35"/>
        <v/>
      </c>
      <c r="AA55" s="25" t="str">
        <f t="shared" si="36"/>
        <v/>
      </c>
      <c r="AB55" s="25" t="str">
        <f t="shared" si="37"/>
        <v/>
      </c>
      <c r="AC55" s="20" t="str">
        <f t="shared" si="38"/>
        <v/>
      </c>
      <c r="AD55" s="20" t="str">
        <f t="shared" si="39"/>
        <v/>
      </c>
      <c r="AE55" s="20" t="str">
        <f t="shared" si="40"/>
        <v/>
      </c>
      <c r="AF55" s="20" t="str">
        <f t="shared" si="41"/>
        <v/>
      </c>
    </row>
    <row r="56" spans="18:32" x14ac:dyDescent="0.45">
      <c r="R56" s="25" t="str">
        <f t="shared" si="27"/>
        <v/>
      </c>
      <c r="S56" s="25" t="str">
        <f t="shared" si="28"/>
        <v/>
      </c>
      <c r="T56" s="25" t="str">
        <f t="shared" si="29"/>
        <v/>
      </c>
      <c r="U56" s="25" t="str">
        <f t="shared" si="30"/>
        <v/>
      </c>
      <c r="V56" s="25" t="str">
        <f t="shared" si="31"/>
        <v/>
      </c>
      <c r="W56" s="25" t="str">
        <f t="shared" si="32"/>
        <v/>
      </c>
      <c r="X56" s="25" t="str">
        <f t="shared" si="33"/>
        <v/>
      </c>
      <c r="Y56" s="25" t="str">
        <f t="shared" si="34"/>
        <v/>
      </c>
      <c r="Z56" s="25" t="str">
        <f t="shared" si="35"/>
        <v/>
      </c>
      <c r="AA56" s="25" t="str">
        <f t="shared" si="36"/>
        <v/>
      </c>
      <c r="AB56" s="25" t="str">
        <f t="shared" si="37"/>
        <v/>
      </c>
      <c r="AC56" s="20" t="str">
        <f t="shared" si="38"/>
        <v/>
      </c>
      <c r="AD56" s="20" t="str">
        <f t="shared" si="39"/>
        <v/>
      </c>
      <c r="AE56" s="20" t="str">
        <f t="shared" si="40"/>
        <v/>
      </c>
      <c r="AF56" s="20" t="str">
        <f t="shared" si="41"/>
        <v/>
      </c>
    </row>
    <row r="58" spans="18:32" x14ac:dyDescent="0.45">
      <c r="R58" s="30" t="s">
        <v>47</v>
      </c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</row>
    <row r="59" spans="18:32" x14ac:dyDescent="0.45">
      <c r="R59" s="32" t="str">
        <f>R36</f>
        <v>Column 1 Only</v>
      </c>
      <c r="S59" s="32" t="str">
        <f t="shared" ref="S59:AF59" si="42">S36</f>
        <v>Column 2 Only</v>
      </c>
      <c r="T59" s="32" t="str">
        <f t="shared" si="42"/>
        <v>Column 3 Only</v>
      </c>
      <c r="U59" s="32" t="str">
        <f t="shared" si="42"/>
        <v>Column 4 Only</v>
      </c>
      <c r="V59" s="32" t="str">
        <f t="shared" si="42"/>
        <v>Column 1&amp;2</v>
      </c>
      <c r="W59" s="32" t="str">
        <f t="shared" si="42"/>
        <v>Column 1&amp;3</v>
      </c>
      <c r="X59" s="32" t="str">
        <f t="shared" si="42"/>
        <v>Column 1&amp;4</v>
      </c>
      <c r="Y59" s="32" t="str">
        <f t="shared" si="42"/>
        <v>Column 2&amp;3</v>
      </c>
      <c r="Z59" s="32" t="str">
        <f t="shared" si="42"/>
        <v>Column 2&amp;4</v>
      </c>
      <c r="AA59" s="32" t="str">
        <f t="shared" si="42"/>
        <v>Column 3&amp;4</v>
      </c>
      <c r="AB59" s="32" t="str">
        <f t="shared" si="42"/>
        <v>Column 1&amp;2&amp;3</v>
      </c>
      <c r="AC59" s="32" t="str">
        <f t="shared" si="42"/>
        <v>Column 1&amp;2&amp;4</v>
      </c>
      <c r="AD59" s="32" t="str">
        <f t="shared" si="42"/>
        <v>Column 1&amp;3&amp;4</v>
      </c>
      <c r="AE59" s="32" t="str">
        <f t="shared" si="42"/>
        <v>Column 2&amp;3&amp;4</v>
      </c>
      <c r="AF59" s="32" t="str">
        <f t="shared" si="42"/>
        <v>All 4 Columns</v>
      </c>
    </row>
    <row r="60" spans="18:32" x14ac:dyDescent="0.45">
      <c r="R60" s="25" t="str">
        <f t="shared" ref="R60:AF60" si="43">IF(R37="","",CHAR(10)&amp;" "&amp;R37)</f>
        <v/>
      </c>
      <c r="S60" s="25" t="str">
        <f t="shared" si="43"/>
        <v/>
      </c>
      <c r="T60" s="25" t="str">
        <f t="shared" si="43"/>
        <v/>
      </c>
      <c r="U60" s="25" t="str">
        <f t="shared" si="43"/>
        <v/>
      </c>
      <c r="V60" s="25" t="str">
        <f t="shared" si="43"/>
        <v/>
      </c>
      <c r="W60" s="25" t="str">
        <f t="shared" si="43"/>
        <v xml:space="preserve">
 Mike</v>
      </c>
      <c r="X60" s="25" t="str">
        <f t="shared" si="43"/>
        <v/>
      </c>
      <c r="Y60" s="25" t="str">
        <f t="shared" si="43"/>
        <v/>
      </c>
      <c r="Z60" s="25" t="str">
        <f t="shared" si="43"/>
        <v xml:space="preserve">
 Amy</v>
      </c>
      <c r="AA60" s="25" t="str">
        <f t="shared" si="43"/>
        <v xml:space="preserve">
 Tom</v>
      </c>
      <c r="AB60" s="25" t="str">
        <f t="shared" si="43"/>
        <v/>
      </c>
      <c r="AC60" s="25" t="str">
        <f t="shared" si="43"/>
        <v/>
      </c>
      <c r="AD60" s="25" t="str">
        <f t="shared" si="43"/>
        <v/>
      </c>
      <c r="AE60" s="25" t="str">
        <f t="shared" si="43"/>
        <v/>
      </c>
      <c r="AF60" s="25" t="str">
        <f t="shared" si="43"/>
        <v/>
      </c>
    </row>
    <row r="61" spans="18:32" x14ac:dyDescent="0.45">
      <c r="R61" s="25" t="str">
        <f t="shared" ref="R61:AF61" si="44">IF(R38="","",CHAR(10)&amp;" "&amp;R38)</f>
        <v/>
      </c>
      <c r="S61" s="25" t="str">
        <f t="shared" si="44"/>
        <v xml:space="preserve">
 Ahmet</v>
      </c>
      <c r="T61" s="25" t="str">
        <f t="shared" si="44"/>
        <v/>
      </c>
      <c r="U61" s="25" t="str">
        <f t="shared" si="44"/>
        <v/>
      </c>
      <c r="V61" s="25" t="str">
        <f t="shared" si="44"/>
        <v xml:space="preserve">
 Kyle</v>
      </c>
      <c r="W61" s="25" t="str">
        <f t="shared" si="44"/>
        <v/>
      </c>
      <c r="X61" s="25" t="str">
        <f t="shared" si="44"/>
        <v/>
      </c>
      <c r="Y61" s="25" t="str">
        <f t="shared" si="44"/>
        <v/>
      </c>
      <c r="Z61" s="25" t="str">
        <f t="shared" si="44"/>
        <v/>
      </c>
      <c r="AA61" s="25" t="str">
        <f t="shared" si="44"/>
        <v/>
      </c>
      <c r="AB61" s="25" t="str">
        <f t="shared" si="44"/>
        <v/>
      </c>
      <c r="AC61" s="25" t="str">
        <f t="shared" si="44"/>
        <v/>
      </c>
      <c r="AD61" s="25" t="str">
        <f t="shared" si="44"/>
        <v/>
      </c>
      <c r="AE61" s="25" t="str">
        <f t="shared" si="44"/>
        <v/>
      </c>
      <c r="AF61" s="25" t="str">
        <f t="shared" si="44"/>
        <v/>
      </c>
    </row>
    <row r="62" spans="18:32" x14ac:dyDescent="0.45">
      <c r="R62" s="25" t="str">
        <f t="shared" ref="R62:AF62" si="45">IF(R39="","",CHAR(10)&amp;" "&amp;R39)</f>
        <v/>
      </c>
      <c r="S62" s="25" t="str">
        <f t="shared" si="45"/>
        <v/>
      </c>
      <c r="T62" s="25" t="str">
        <f t="shared" si="45"/>
        <v/>
      </c>
      <c r="U62" s="25" t="str">
        <f t="shared" si="45"/>
        <v/>
      </c>
      <c r="V62" s="25" t="str">
        <f t="shared" si="45"/>
        <v/>
      </c>
      <c r="W62" s="25" t="str">
        <f t="shared" si="45"/>
        <v/>
      </c>
      <c r="X62" s="25" t="str">
        <f t="shared" si="45"/>
        <v/>
      </c>
      <c r="Y62" s="25" t="str">
        <f t="shared" si="45"/>
        <v/>
      </c>
      <c r="Z62" s="25" t="str">
        <f t="shared" si="45"/>
        <v/>
      </c>
      <c r="AA62" s="25" t="str">
        <f t="shared" si="45"/>
        <v xml:space="preserve">
 Kim</v>
      </c>
      <c r="AB62" s="25" t="str">
        <f t="shared" si="45"/>
        <v/>
      </c>
      <c r="AC62" s="25" t="str">
        <f t="shared" si="45"/>
        <v/>
      </c>
      <c r="AD62" s="25" t="str">
        <f t="shared" si="45"/>
        <v/>
      </c>
      <c r="AE62" s="25" t="str">
        <f t="shared" si="45"/>
        <v/>
      </c>
      <c r="AF62" s="25" t="str">
        <f t="shared" si="45"/>
        <v/>
      </c>
    </row>
    <row r="63" spans="18:32" x14ac:dyDescent="0.45">
      <c r="R63" s="25" t="str">
        <f t="shared" ref="R63:AF63" si="46">IF(R40="","",CHAR(10)&amp;" "&amp;R40)</f>
        <v/>
      </c>
      <c r="S63" s="25" t="str">
        <f t="shared" si="46"/>
        <v/>
      </c>
      <c r="T63" s="25" t="str">
        <f t="shared" si="46"/>
        <v/>
      </c>
      <c r="U63" s="25" t="str">
        <f t="shared" si="46"/>
        <v xml:space="preserve">
 Valentino</v>
      </c>
      <c r="V63" s="25" t="str">
        <f t="shared" si="46"/>
        <v/>
      </c>
      <c r="W63" s="25" t="str">
        <f t="shared" si="46"/>
        <v xml:space="preserve">
 Elif</v>
      </c>
      <c r="X63" s="25" t="str">
        <f t="shared" si="46"/>
        <v/>
      </c>
      <c r="Y63" s="25" t="str">
        <f t="shared" si="46"/>
        <v xml:space="preserve">
 Salion</v>
      </c>
      <c r="Z63" s="25" t="str">
        <f t="shared" si="46"/>
        <v/>
      </c>
      <c r="AA63" s="25" t="str">
        <f t="shared" si="46"/>
        <v/>
      </c>
      <c r="AB63" s="25" t="str">
        <f t="shared" si="46"/>
        <v/>
      </c>
      <c r="AC63" s="25" t="str">
        <f t="shared" si="46"/>
        <v/>
      </c>
      <c r="AD63" s="25" t="str">
        <f t="shared" si="46"/>
        <v/>
      </c>
      <c r="AE63" s="25" t="str">
        <f t="shared" si="46"/>
        <v/>
      </c>
      <c r="AF63" s="25" t="str">
        <f t="shared" si="46"/>
        <v/>
      </c>
    </row>
    <row r="64" spans="18:32" x14ac:dyDescent="0.45">
      <c r="R64" s="25" t="str">
        <f t="shared" ref="R64:AF64" si="47">IF(R41="","",CHAR(10)&amp;" "&amp;R41)</f>
        <v/>
      </c>
      <c r="S64" s="25" t="str">
        <f t="shared" si="47"/>
        <v xml:space="preserve">
 Jason</v>
      </c>
      <c r="T64" s="25" t="str">
        <f t="shared" si="47"/>
        <v xml:space="preserve">
 Britney</v>
      </c>
      <c r="U64" s="25" t="str">
        <f t="shared" si="47"/>
        <v/>
      </c>
      <c r="V64" s="25" t="str">
        <f t="shared" si="47"/>
        <v xml:space="preserve">
 Amanda</v>
      </c>
      <c r="W64" s="25" t="str">
        <f t="shared" si="47"/>
        <v/>
      </c>
      <c r="X64" s="25" t="str">
        <f t="shared" si="47"/>
        <v/>
      </c>
      <c r="Y64" s="25" t="str">
        <f t="shared" si="47"/>
        <v/>
      </c>
      <c r="Z64" s="25" t="str">
        <f t="shared" si="47"/>
        <v/>
      </c>
      <c r="AA64" s="25" t="str">
        <f t="shared" si="47"/>
        <v/>
      </c>
      <c r="AB64" s="25" t="str">
        <f t="shared" si="47"/>
        <v/>
      </c>
      <c r="AC64" s="25" t="str">
        <f t="shared" si="47"/>
        <v/>
      </c>
      <c r="AD64" s="25" t="str">
        <f t="shared" si="47"/>
        <v/>
      </c>
      <c r="AE64" s="25" t="str">
        <f t="shared" si="47"/>
        <v/>
      </c>
      <c r="AF64" s="25" t="str">
        <f t="shared" si="47"/>
        <v/>
      </c>
    </row>
    <row r="65" spans="18:32" x14ac:dyDescent="0.45">
      <c r="R65" s="25" t="str">
        <f t="shared" ref="R65:AF65" si="48">IF(R42="","",CHAR(10)&amp;" "&amp;R42)</f>
        <v/>
      </c>
      <c r="S65" s="25" t="str">
        <f t="shared" si="48"/>
        <v xml:space="preserve">
 Frank</v>
      </c>
      <c r="T65" s="25" t="str">
        <f t="shared" si="48"/>
        <v/>
      </c>
      <c r="U65" s="25" t="str">
        <f t="shared" si="48"/>
        <v/>
      </c>
      <c r="V65" s="25" t="str">
        <f t="shared" si="48"/>
        <v/>
      </c>
      <c r="W65" s="25" t="str">
        <f t="shared" si="48"/>
        <v/>
      </c>
      <c r="X65" s="25" t="str">
        <f t="shared" si="48"/>
        <v xml:space="preserve">
 Onur</v>
      </c>
      <c r="Y65" s="25" t="str">
        <f t="shared" si="48"/>
        <v/>
      </c>
      <c r="Z65" s="25" t="str">
        <f t="shared" si="48"/>
        <v/>
      </c>
      <c r="AA65" s="25" t="str">
        <f t="shared" si="48"/>
        <v/>
      </c>
      <c r="AB65" s="25" t="str">
        <f t="shared" si="48"/>
        <v/>
      </c>
      <c r="AC65" s="25" t="str">
        <f t="shared" si="48"/>
        <v/>
      </c>
      <c r="AD65" s="25" t="str">
        <f t="shared" si="48"/>
        <v/>
      </c>
      <c r="AE65" s="25" t="str">
        <f t="shared" si="48"/>
        <v/>
      </c>
      <c r="AF65" s="25" t="str">
        <f t="shared" si="48"/>
        <v/>
      </c>
    </row>
    <row r="66" spans="18:32" x14ac:dyDescent="0.45">
      <c r="R66" s="25" t="str">
        <f t="shared" ref="R66:AF66" si="49">IF(R43="","",CHAR(10)&amp;" "&amp;R43)</f>
        <v xml:space="preserve">
 Fatma</v>
      </c>
      <c r="S66" s="25" t="str">
        <f t="shared" si="49"/>
        <v xml:space="preserve">
 Travis</v>
      </c>
      <c r="T66" s="25" t="str">
        <f t="shared" si="49"/>
        <v/>
      </c>
      <c r="U66" s="25" t="str">
        <f t="shared" si="49"/>
        <v xml:space="preserve">
 Leyla</v>
      </c>
      <c r="V66" s="25" t="str">
        <f t="shared" si="49"/>
        <v/>
      </c>
      <c r="W66" s="25" t="str">
        <f t="shared" si="49"/>
        <v/>
      </c>
      <c r="X66" s="25" t="str">
        <f t="shared" si="49"/>
        <v/>
      </c>
      <c r="Y66" s="25" t="str">
        <f t="shared" si="49"/>
        <v/>
      </c>
      <c r="Z66" s="25" t="str">
        <f t="shared" si="49"/>
        <v/>
      </c>
      <c r="AA66" s="25" t="str">
        <f t="shared" si="49"/>
        <v/>
      </c>
      <c r="AB66" s="25" t="str">
        <f t="shared" si="49"/>
        <v/>
      </c>
      <c r="AC66" s="25" t="str">
        <f t="shared" si="49"/>
        <v/>
      </c>
      <c r="AD66" s="25" t="str">
        <f t="shared" si="49"/>
        <v/>
      </c>
      <c r="AE66" s="25" t="str">
        <f t="shared" si="49"/>
        <v/>
      </c>
      <c r="AF66" s="25" t="str">
        <f t="shared" si="49"/>
        <v/>
      </c>
    </row>
    <row r="67" spans="18:32" x14ac:dyDescent="0.45">
      <c r="R67" s="25" t="str">
        <f t="shared" ref="R67:AF67" si="50">IF(R44="","",CHAR(10)&amp;" "&amp;R44)</f>
        <v xml:space="preserve">
 Ayse</v>
      </c>
      <c r="S67" s="25" t="str">
        <f t="shared" si="50"/>
        <v/>
      </c>
      <c r="T67" s="25" t="str">
        <f t="shared" si="50"/>
        <v xml:space="preserve">
 Catheryn</v>
      </c>
      <c r="U67" s="25" t="str">
        <f t="shared" si="50"/>
        <v xml:space="preserve">
 Ryan</v>
      </c>
      <c r="V67" s="25" t="str">
        <f t="shared" si="50"/>
        <v/>
      </c>
      <c r="W67" s="25" t="str">
        <f t="shared" si="50"/>
        <v/>
      </c>
      <c r="X67" s="25" t="str">
        <f t="shared" si="50"/>
        <v/>
      </c>
      <c r="Y67" s="25" t="str">
        <f t="shared" si="50"/>
        <v/>
      </c>
      <c r="Z67" s="25" t="str">
        <f t="shared" si="50"/>
        <v/>
      </c>
      <c r="AA67" s="25" t="str">
        <f t="shared" si="50"/>
        <v/>
      </c>
      <c r="AB67" s="25" t="str">
        <f t="shared" si="50"/>
        <v/>
      </c>
      <c r="AC67" s="25" t="str">
        <f t="shared" si="50"/>
        <v/>
      </c>
      <c r="AD67" s="25" t="str">
        <f t="shared" si="50"/>
        <v/>
      </c>
      <c r="AE67" s="25" t="str">
        <f t="shared" si="50"/>
        <v/>
      </c>
      <c r="AF67" s="25" t="str">
        <f t="shared" si="50"/>
        <v/>
      </c>
    </row>
    <row r="68" spans="18:32" x14ac:dyDescent="0.45">
      <c r="R68" s="25" t="str">
        <f t="shared" ref="R68:AF68" si="51">IF(R45="","",CHAR(10)&amp;" "&amp;R45)</f>
        <v xml:space="preserve">
 Hasan</v>
      </c>
      <c r="S68" s="25" t="str">
        <f t="shared" si="51"/>
        <v/>
      </c>
      <c r="T68" s="25" t="str">
        <f t="shared" si="51"/>
        <v/>
      </c>
      <c r="U68" s="25" t="str">
        <f t="shared" si="51"/>
        <v xml:space="preserve">
 Novak</v>
      </c>
      <c r="V68" s="25" t="str">
        <f t="shared" si="51"/>
        <v/>
      </c>
      <c r="W68" s="25" t="str">
        <f t="shared" si="51"/>
        <v/>
      </c>
      <c r="X68" s="25" t="str">
        <f t="shared" si="51"/>
        <v/>
      </c>
      <c r="Y68" s="25" t="str">
        <f t="shared" si="51"/>
        <v xml:space="preserve">
 Lewis</v>
      </c>
      <c r="Z68" s="25" t="str">
        <f t="shared" si="51"/>
        <v/>
      </c>
      <c r="AA68" s="25" t="str">
        <f t="shared" si="51"/>
        <v/>
      </c>
      <c r="AB68" s="25" t="str">
        <f t="shared" si="51"/>
        <v/>
      </c>
      <c r="AC68" s="25" t="str">
        <f t="shared" si="51"/>
        <v/>
      </c>
      <c r="AD68" s="25" t="str">
        <f t="shared" si="51"/>
        <v/>
      </c>
      <c r="AE68" s="25" t="str">
        <f t="shared" si="51"/>
        <v/>
      </c>
      <c r="AF68" s="25" t="str">
        <f t="shared" si="51"/>
        <v/>
      </c>
    </row>
    <row r="69" spans="18:32" x14ac:dyDescent="0.45">
      <c r="R69" s="25" t="str">
        <f t="shared" ref="R69:AF69" si="52">IF(R46="","",CHAR(10)&amp;" "&amp;R46)</f>
        <v xml:space="preserve">
 Monica</v>
      </c>
      <c r="S69" s="25" t="str">
        <f t="shared" si="52"/>
        <v/>
      </c>
      <c r="T69" s="25" t="str">
        <f t="shared" si="52"/>
        <v xml:space="preserve">
 Rose</v>
      </c>
      <c r="U69" s="25" t="str">
        <f t="shared" si="52"/>
        <v xml:space="preserve">
 Deniz</v>
      </c>
      <c r="V69" s="25" t="str">
        <f t="shared" si="52"/>
        <v/>
      </c>
      <c r="W69" s="25" t="str">
        <f t="shared" si="52"/>
        <v/>
      </c>
      <c r="X69" s="25" t="str">
        <f t="shared" si="52"/>
        <v/>
      </c>
      <c r="Y69" s="25" t="str">
        <f t="shared" si="52"/>
        <v/>
      </c>
      <c r="Z69" s="25" t="str">
        <f t="shared" si="52"/>
        <v/>
      </c>
      <c r="AA69" s="25" t="str">
        <f t="shared" si="52"/>
        <v/>
      </c>
      <c r="AB69" s="25" t="str">
        <f t="shared" si="52"/>
        <v/>
      </c>
      <c r="AC69" s="25" t="str">
        <f t="shared" si="52"/>
        <v/>
      </c>
      <c r="AD69" s="25" t="str">
        <f t="shared" si="52"/>
        <v/>
      </c>
      <c r="AE69" s="25" t="str">
        <f t="shared" si="52"/>
        <v/>
      </c>
      <c r="AF69" s="25" t="str">
        <f t="shared" si="52"/>
        <v xml:space="preserve">
 John</v>
      </c>
    </row>
    <row r="70" spans="18:32" x14ac:dyDescent="0.45">
      <c r="R70" s="25" t="str">
        <f t="shared" ref="R70:AF70" si="53">IF(R47="","",CHAR(10)&amp;" "&amp;R47)</f>
        <v/>
      </c>
      <c r="S70" s="25" t="str">
        <f t="shared" si="53"/>
        <v/>
      </c>
      <c r="T70" s="25" t="str">
        <f t="shared" si="53"/>
        <v/>
      </c>
      <c r="U70" s="25" t="str">
        <f t="shared" si="53"/>
        <v/>
      </c>
      <c r="V70" s="25" t="str">
        <f t="shared" si="53"/>
        <v/>
      </c>
      <c r="W70" s="25" t="str">
        <f t="shared" si="53"/>
        <v/>
      </c>
      <c r="X70" s="25" t="str">
        <f t="shared" si="53"/>
        <v/>
      </c>
      <c r="Y70" s="25" t="str">
        <f t="shared" si="53"/>
        <v/>
      </c>
      <c r="Z70" s="25" t="str">
        <f t="shared" si="53"/>
        <v/>
      </c>
      <c r="AA70" s="25" t="str">
        <f t="shared" si="53"/>
        <v/>
      </c>
      <c r="AB70" s="25" t="str">
        <f t="shared" si="53"/>
        <v/>
      </c>
      <c r="AC70" s="25" t="str">
        <f t="shared" si="53"/>
        <v/>
      </c>
      <c r="AD70" s="25" t="str">
        <f t="shared" si="53"/>
        <v/>
      </c>
      <c r="AE70" s="25" t="str">
        <f t="shared" si="53"/>
        <v/>
      </c>
      <c r="AF70" s="25" t="str">
        <f t="shared" si="53"/>
        <v/>
      </c>
    </row>
    <row r="71" spans="18:32" x14ac:dyDescent="0.45">
      <c r="R71" s="25" t="str">
        <f t="shared" ref="R71:AF71" si="54">IF(R48="","",CHAR(10)&amp;" "&amp;R48)</f>
        <v/>
      </c>
      <c r="S71" s="25" t="str">
        <f t="shared" si="54"/>
        <v/>
      </c>
      <c r="T71" s="25" t="str">
        <f t="shared" si="54"/>
        <v/>
      </c>
      <c r="U71" s="25" t="str">
        <f t="shared" si="54"/>
        <v/>
      </c>
      <c r="V71" s="25" t="str">
        <f t="shared" si="54"/>
        <v/>
      </c>
      <c r="W71" s="25" t="str">
        <f t="shared" si="54"/>
        <v/>
      </c>
      <c r="X71" s="25" t="str">
        <f t="shared" si="54"/>
        <v/>
      </c>
      <c r="Y71" s="25" t="str">
        <f t="shared" si="54"/>
        <v/>
      </c>
      <c r="Z71" s="25" t="str">
        <f t="shared" si="54"/>
        <v/>
      </c>
      <c r="AA71" s="25" t="str">
        <f t="shared" si="54"/>
        <v/>
      </c>
      <c r="AB71" s="25" t="str">
        <f t="shared" si="54"/>
        <v/>
      </c>
      <c r="AC71" s="25" t="str">
        <f t="shared" si="54"/>
        <v/>
      </c>
      <c r="AD71" s="25" t="str">
        <f t="shared" si="54"/>
        <v/>
      </c>
      <c r="AE71" s="25" t="str">
        <f t="shared" si="54"/>
        <v/>
      </c>
      <c r="AF71" s="25" t="str">
        <f t="shared" si="54"/>
        <v/>
      </c>
    </row>
    <row r="72" spans="18:32" x14ac:dyDescent="0.45">
      <c r="R72" s="25" t="str">
        <f t="shared" ref="R72:AF72" si="55">IF(R49="","",CHAR(10)&amp;" "&amp;R49)</f>
        <v/>
      </c>
      <c r="S72" s="25" t="str">
        <f t="shared" si="55"/>
        <v/>
      </c>
      <c r="T72" s="25" t="str">
        <f t="shared" si="55"/>
        <v/>
      </c>
      <c r="U72" s="25" t="str">
        <f t="shared" si="55"/>
        <v/>
      </c>
      <c r="V72" s="25" t="str">
        <f t="shared" si="55"/>
        <v/>
      </c>
      <c r="W72" s="25" t="str">
        <f t="shared" si="55"/>
        <v/>
      </c>
      <c r="X72" s="25" t="str">
        <f t="shared" si="55"/>
        <v/>
      </c>
      <c r="Y72" s="25" t="str">
        <f t="shared" si="55"/>
        <v/>
      </c>
      <c r="Z72" s="25" t="str">
        <f t="shared" si="55"/>
        <v/>
      </c>
      <c r="AA72" s="25" t="str">
        <f t="shared" si="55"/>
        <v/>
      </c>
      <c r="AB72" s="25" t="str">
        <f t="shared" si="55"/>
        <v/>
      </c>
      <c r="AC72" s="25" t="str">
        <f t="shared" si="55"/>
        <v/>
      </c>
      <c r="AD72" s="25" t="str">
        <f t="shared" si="55"/>
        <v/>
      </c>
      <c r="AE72" s="25" t="str">
        <f t="shared" si="55"/>
        <v/>
      </c>
      <c r="AF72" s="25" t="str">
        <f t="shared" si="55"/>
        <v/>
      </c>
    </row>
    <row r="73" spans="18:32" x14ac:dyDescent="0.45">
      <c r="R73" s="25" t="str">
        <f t="shared" ref="R73:AF73" si="56">IF(R50="","",CHAR(10)&amp;" "&amp;R50)</f>
        <v/>
      </c>
      <c r="S73" s="25" t="str">
        <f t="shared" si="56"/>
        <v/>
      </c>
      <c r="T73" s="25" t="str">
        <f t="shared" si="56"/>
        <v/>
      </c>
      <c r="U73" s="25" t="str">
        <f t="shared" si="56"/>
        <v/>
      </c>
      <c r="V73" s="25" t="str">
        <f t="shared" si="56"/>
        <v/>
      </c>
      <c r="W73" s="25" t="str">
        <f t="shared" si="56"/>
        <v/>
      </c>
      <c r="X73" s="25" t="str">
        <f t="shared" si="56"/>
        <v/>
      </c>
      <c r="Y73" s="25" t="str">
        <f t="shared" si="56"/>
        <v/>
      </c>
      <c r="Z73" s="25" t="str">
        <f t="shared" si="56"/>
        <v/>
      </c>
      <c r="AA73" s="25" t="str">
        <f t="shared" si="56"/>
        <v/>
      </c>
      <c r="AB73" s="25" t="str">
        <f t="shared" si="56"/>
        <v/>
      </c>
      <c r="AC73" s="25" t="str">
        <f t="shared" si="56"/>
        <v/>
      </c>
      <c r="AD73" s="25" t="str">
        <f t="shared" si="56"/>
        <v/>
      </c>
      <c r="AE73" s="25" t="str">
        <f t="shared" si="56"/>
        <v/>
      </c>
      <c r="AF73" s="25" t="str">
        <f t="shared" si="56"/>
        <v/>
      </c>
    </row>
    <row r="74" spans="18:32" x14ac:dyDescent="0.45">
      <c r="R74" s="25" t="str">
        <f t="shared" ref="R74:R76" si="57">IF(R51="","",CHAR(10)&amp;" "&amp;R51)</f>
        <v/>
      </c>
      <c r="S74" s="25" t="str">
        <f t="shared" ref="S74:AF74" si="58">IF(S51="","",CHAR(10)&amp;" "&amp;S51)</f>
        <v/>
      </c>
      <c r="T74" s="25" t="str">
        <f t="shared" si="58"/>
        <v/>
      </c>
      <c r="U74" s="25" t="str">
        <f t="shared" si="58"/>
        <v/>
      </c>
      <c r="V74" s="25" t="str">
        <f t="shared" si="58"/>
        <v/>
      </c>
      <c r="W74" s="25" t="str">
        <f t="shared" si="58"/>
        <v/>
      </c>
      <c r="X74" s="25" t="str">
        <f t="shared" si="58"/>
        <v/>
      </c>
      <c r="Y74" s="25" t="str">
        <f t="shared" si="58"/>
        <v/>
      </c>
      <c r="Z74" s="25" t="str">
        <f t="shared" si="58"/>
        <v/>
      </c>
      <c r="AA74" s="25" t="str">
        <f t="shared" si="58"/>
        <v/>
      </c>
      <c r="AB74" s="25" t="str">
        <f t="shared" si="58"/>
        <v/>
      </c>
      <c r="AC74" s="25" t="str">
        <f t="shared" si="58"/>
        <v/>
      </c>
      <c r="AD74" s="25" t="str">
        <f t="shared" si="58"/>
        <v/>
      </c>
      <c r="AE74" s="25" t="str">
        <f t="shared" si="58"/>
        <v/>
      </c>
      <c r="AF74" s="25" t="str">
        <f t="shared" si="58"/>
        <v/>
      </c>
    </row>
    <row r="75" spans="18:32" x14ac:dyDescent="0.45">
      <c r="R75" s="25" t="str">
        <f t="shared" si="57"/>
        <v/>
      </c>
      <c r="S75" s="25" t="str">
        <f t="shared" ref="S75:AF75" si="59">IF(S52="","",CHAR(10)&amp;" "&amp;S52)</f>
        <v/>
      </c>
      <c r="T75" s="25" t="str">
        <f t="shared" si="59"/>
        <v/>
      </c>
      <c r="U75" s="25" t="str">
        <f t="shared" si="59"/>
        <v/>
      </c>
      <c r="V75" s="25" t="str">
        <f t="shared" si="59"/>
        <v/>
      </c>
      <c r="W75" s="25" t="str">
        <f t="shared" si="59"/>
        <v/>
      </c>
      <c r="X75" s="25" t="str">
        <f t="shared" si="59"/>
        <v/>
      </c>
      <c r="Y75" s="25" t="str">
        <f t="shared" si="59"/>
        <v/>
      </c>
      <c r="Z75" s="25" t="str">
        <f t="shared" si="59"/>
        <v/>
      </c>
      <c r="AA75" s="25" t="str">
        <f t="shared" si="59"/>
        <v/>
      </c>
      <c r="AB75" s="25" t="str">
        <f t="shared" si="59"/>
        <v/>
      </c>
      <c r="AC75" s="25" t="str">
        <f t="shared" si="59"/>
        <v/>
      </c>
      <c r="AD75" s="25" t="str">
        <f t="shared" si="59"/>
        <v/>
      </c>
      <c r="AE75" s="25" t="str">
        <f t="shared" si="59"/>
        <v/>
      </c>
      <c r="AF75" s="25" t="str">
        <f t="shared" si="59"/>
        <v/>
      </c>
    </row>
    <row r="76" spans="18:32" x14ac:dyDescent="0.45">
      <c r="R76" s="25" t="str">
        <f t="shared" si="57"/>
        <v/>
      </c>
      <c r="S76" s="25" t="str">
        <f t="shared" ref="S76:AF76" si="60">IF(S53="","",CHAR(10)&amp;" "&amp;S53)</f>
        <v/>
      </c>
      <c r="T76" s="25" t="str">
        <f t="shared" si="60"/>
        <v/>
      </c>
      <c r="U76" s="25" t="str">
        <f t="shared" si="60"/>
        <v/>
      </c>
      <c r="V76" s="25" t="str">
        <f t="shared" si="60"/>
        <v/>
      </c>
      <c r="W76" s="25" t="str">
        <f t="shared" si="60"/>
        <v/>
      </c>
      <c r="X76" s="25" t="str">
        <f t="shared" si="60"/>
        <v/>
      </c>
      <c r="Y76" s="25" t="str">
        <f t="shared" si="60"/>
        <v/>
      </c>
      <c r="Z76" s="25" t="str">
        <f t="shared" si="60"/>
        <v/>
      </c>
      <c r="AA76" s="25" t="str">
        <f t="shared" si="60"/>
        <v/>
      </c>
      <c r="AB76" s="25" t="str">
        <f t="shared" si="60"/>
        <v/>
      </c>
      <c r="AC76" s="25" t="str">
        <f t="shared" si="60"/>
        <v/>
      </c>
      <c r="AD76" s="25" t="str">
        <f t="shared" si="60"/>
        <v/>
      </c>
      <c r="AE76" s="25" t="str">
        <f t="shared" si="60"/>
        <v/>
      </c>
      <c r="AF76" s="25" t="str">
        <f t="shared" si="60"/>
        <v/>
      </c>
    </row>
    <row r="77" spans="18:32" x14ac:dyDescent="0.45">
      <c r="R77" s="25" t="str">
        <f>IF(R54="","",CHAR(10)&amp;" "&amp;R54)</f>
        <v/>
      </c>
      <c r="S77" s="25" t="str">
        <f t="shared" ref="S77:AF77" si="61">IF(S54="","",CHAR(10)&amp;" "&amp;S54)</f>
        <v/>
      </c>
      <c r="T77" s="25" t="str">
        <f t="shared" si="61"/>
        <v/>
      </c>
      <c r="U77" s="25" t="str">
        <f t="shared" si="61"/>
        <v/>
      </c>
      <c r="V77" s="25" t="str">
        <f t="shared" si="61"/>
        <v/>
      </c>
      <c r="W77" s="25" t="str">
        <f t="shared" si="61"/>
        <v/>
      </c>
      <c r="X77" s="25" t="str">
        <f t="shared" si="61"/>
        <v/>
      </c>
      <c r="Y77" s="25" t="str">
        <f t="shared" si="61"/>
        <v/>
      </c>
      <c r="Z77" s="25" t="str">
        <f t="shared" si="61"/>
        <v/>
      </c>
      <c r="AA77" s="25" t="str">
        <f t="shared" si="61"/>
        <v/>
      </c>
      <c r="AB77" s="25" t="str">
        <f t="shared" si="61"/>
        <v/>
      </c>
      <c r="AC77" s="25" t="str">
        <f t="shared" si="61"/>
        <v/>
      </c>
      <c r="AD77" s="25" t="str">
        <f t="shared" si="61"/>
        <v/>
      </c>
      <c r="AE77" s="25" t="str">
        <f t="shared" si="61"/>
        <v/>
      </c>
      <c r="AF77" s="25" t="str">
        <f t="shared" si="61"/>
        <v/>
      </c>
    </row>
    <row r="78" spans="18:32" x14ac:dyDescent="0.45">
      <c r="R78" s="25" t="str">
        <f t="shared" ref="R78" si="62">IF(R55="","",CHAR(10)&amp;" "&amp;R55)</f>
        <v/>
      </c>
      <c r="S78" s="25" t="str">
        <f t="shared" ref="S78:AF78" si="63">IF(S55="","",CHAR(10)&amp;" "&amp;S55)</f>
        <v/>
      </c>
      <c r="T78" s="25" t="str">
        <f t="shared" si="63"/>
        <v/>
      </c>
      <c r="U78" s="25" t="str">
        <f t="shared" si="63"/>
        <v/>
      </c>
      <c r="V78" s="25" t="str">
        <f t="shared" si="63"/>
        <v/>
      </c>
      <c r="W78" s="25" t="str">
        <f t="shared" si="63"/>
        <v/>
      </c>
      <c r="X78" s="25" t="str">
        <f t="shared" si="63"/>
        <v/>
      </c>
      <c r="Y78" s="25" t="str">
        <f t="shared" si="63"/>
        <v/>
      </c>
      <c r="Z78" s="25" t="str">
        <f t="shared" si="63"/>
        <v/>
      </c>
      <c r="AA78" s="25" t="str">
        <f t="shared" si="63"/>
        <v/>
      </c>
      <c r="AB78" s="25" t="str">
        <f t="shared" si="63"/>
        <v/>
      </c>
      <c r="AC78" s="25" t="str">
        <f t="shared" si="63"/>
        <v/>
      </c>
      <c r="AD78" s="25" t="str">
        <f t="shared" si="63"/>
        <v/>
      </c>
      <c r="AE78" s="25" t="str">
        <f t="shared" si="63"/>
        <v/>
      </c>
      <c r="AF78" s="25" t="str">
        <f t="shared" si="63"/>
        <v/>
      </c>
    </row>
    <row r="79" spans="18:32" x14ac:dyDescent="0.45">
      <c r="R79" s="25" t="str">
        <f>IF(R56="","",CHAR(10)&amp;" "&amp;R56)</f>
        <v/>
      </c>
      <c r="S79" s="25" t="str">
        <f t="shared" ref="S79:AF79" si="64">IF(S56="","",CHAR(10)&amp;" "&amp;S56)</f>
        <v/>
      </c>
      <c r="T79" s="25" t="str">
        <f t="shared" si="64"/>
        <v/>
      </c>
      <c r="U79" s="25" t="str">
        <f t="shared" si="64"/>
        <v/>
      </c>
      <c r="V79" s="25" t="str">
        <f t="shared" si="64"/>
        <v/>
      </c>
      <c r="W79" s="25" t="str">
        <f t="shared" si="64"/>
        <v/>
      </c>
      <c r="X79" s="25" t="str">
        <f t="shared" si="64"/>
        <v/>
      </c>
      <c r="Y79" s="25" t="str">
        <f t="shared" si="64"/>
        <v/>
      </c>
      <c r="Z79" s="25" t="str">
        <f t="shared" si="64"/>
        <v/>
      </c>
      <c r="AA79" s="25" t="str">
        <f t="shared" si="64"/>
        <v/>
      </c>
      <c r="AB79" s="25" t="str">
        <f t="shared" si="64"/>
        <v/>
      </c>
      <c r="AC79" s="25" t="str">
        <f t="shared" si="64"/>
        <v/>
      </c>
      <c r="AD79" s="25" t="str">
        <f t="shared" si="64"/>
        <v/>
      </c>
      <c r="AE79" s="25" t="str">
        <f t="shared" si="64"/>
        <v/>
      </c>
      <c r="AF79" s="25" t="str">
        <f t="shared" si="64"/>
        <v/>
      </c>
    </row>
    <row r="81" spans="18:32" x14ac:dyDescent="0.45">
      <c r="R81" s="30" t="s">
        <v>48</v>
      </c>
      <c r="S81" s="31"/>
      <c r="T81" s="31"/>
      <c r="U81" s="31"/>
      <c r="V81" s="31"/>
      <c r="W81" s="31"/>
      <c r="X81" s="31"/>
      <c r="Y81" s="31"/>
      <c r="Z81" s="31"/>
    </row>
    <row r="82" spans="18:32" x14ac:dyDescent="0.45">
      <c r="R82" s="27" t="str">
        <f>R36</f>
        <v>Column 1 Only</v>
      </c>
      <c r="S82" s="27" t="str">
        <f t="shared" ref="S82:AF82" si="65">S36</f>
        <v>Column 2 Only</v>
      </c>
      <c r="T82" s="27" t="str">
        <f t="shared" si="65"/>
        <v>Column 3 Only</v>
      </c>
      <c r="U82" s="27" t="str">
        <f t="shared" si="65"/>
        <v>Column 4 Only</v>
      </c>
      <c r="V82" s="27" t="str">
        <f t="shared" si="65"/>
        <v>Column 1&amp;2</v>
      </c>
      <c r="W82" s="27" t="str">
        <f t="shared" si="65"/>
        <v>Column 1&amp;3</v>
      </c>
      <c r="X82" s="27" t="str">
        <f t="shared" si="65"/>
        <v>Column 1&amp;4</v>
      </c>
      <c r="Y82" s="27" t="str">
        <f t="shared" si="65"/>
        <v>Column 2&amp;3</v>
      </c>
      <c r="Z82" s="27" t="str">
        <f t="shared" si="65"/>
        <v>Column 2&amp;4</v>
      </c>
      <c r="AA82" s="27" t="str">
        <f t="shared" si="65"/>
        <v>Column 3&amp;4</v>
      </c>
      <c r="AB82" s="27" t="str">
        <f t="shared" si="65"/>
        <v>Column 1&amp;2&amp;3</v>
      </c>
      <c r="AC82" s="27" t="str">
        <f t="shared" si="65"/>
        <v>Column 1&amp;2&amp;4</v>
      </c>
      <c r="AD82" s="27" t="str">
        <f t="shared" si="65"/>
        <v>Column 1&amp;3&amp;4</v>
      </c>
      <c r="AE82" s="27" t="str">
        <f t="shared" si="65"/>
        <v>Column 2&amp;3&amp;4</v>
      </c>
      <c r="AF82" s="27" t="str">
        <f t="shared" si="65"/>
        <v>All 4 Columns</v>
      </c>
    </row>
    <row r="83" spans="18:32" x14ac:dyDescent="0.45">
      <c r="R83" s="33" t="str">
        <f>R60&amp;R61&amp;R62&amp;R63&amp;R64&amp;R65&amp;R66&amp;R67&amp;R68&amp;R69&amp;R70&amp;R71&amp;R72&amp;R73&amp;R74&amp;R75&amp;R76&amp;R77&amp;R78&amp;R79</f>
        <v xml:space="preserve">
 Fatma
 Ayse
 Hasan
 Monica</v>
      </c>
      <c r="S83" s="33" t="str">
        <f t="shared" ref="S83:AF83" si="66">S60&amp;S61&amp;S62&amp;S63&amp;S64&amp;S65&amp;S66&amp;S67&amp;S68&amp;S69&amp;S70&amp;S71&amp;S72&amp;S73&amp;S74&amp;S75&amp;S76&amp;S77&amp;S78&amp;S79</f>
        <v xml:space="preserve">
 Ahmet
 Jason
 Frank
 Travis</v>
      </c>
      <c r="T83" s="33" t="str">
        <f t="shared" si="66"/>
        <v xml:space="preserve">
 Britney
 Catheryn
 Rose</v>
      </c>
      <c r="U83" s="33" t="str">
        <f t="shared" si="66"/>
        <v xml:space="preserve">
 Valentino
 Leyla
 Ryan
 Novak
 Deniz</v>
      </c>
      <c r="V83" s="33" t="str">
        <f t="shared" si="66"/>
        <v xml:space="preserve">
 Kyle
 Amanda</v>
      </c>
      <c r="W83" s="33" t="str">
        <f t="shared" si="66"/>
        <v xml:space="preserve">
 Mike
 Elif</v>
      </c>
      <c r="X83" s="33" t="str">
        <f t="shared" si="66"/>
        <v xml:space="preserve">
 Onur</v>
      </c>
      <c r="Y83" s="33" t="str">
        <f t="shared" si="66"/>
        <v xml:space="preserve">
 Salion
 Lewis</v>
      </c>
      <c r="Z83" s="33" t="str">
        <f t="shared" si="66"/>
        <v xml:space="preserve">
 Amy</v>
      </c>
      <c r="AA83" s="33" t="str">
        <f t="shared" si="66"/>
        <v xml:space="preserve">
 Tom
 Kim</v>
      </c>
      <c r="AB83" s="33" t="str">
        <f t="shared" si="66"/>
        <v/>
      </c>
      <c r="AC83" s="33" t="str">
        <f t="shared" si="66"/>
        <v/>
      </c>
      <c r="AD83" s="33" t="str">
        <f t="shared" si="66"/>
        <v/>
      </c>
      <c r="AE83" s="33" t="str">
        <f t="shared" si="66"/>
        <v/>
      </c>
      <c r="AF83" s="33" t="str">
        <f t="shared" si="66"/>
        <v xml:space="preserve">
 John</v>
      </c>
    </row>
    <row r="84" spans="18:32" x14ac:dyDescent="0.45">
      <c r="R84" s="19"/>
    </row>
    <row r="85" spans="18:32" x14ac:dyDescent="0.45">
      <c r="R85" s="19"/>
    </row>
    <row r="86" spans="18:32" x14ac:dyDescent="0.45">
      <c r="R86" s="19"/>
    </row>
    <row r="87" spans="18:32" x14ac:dyDescent="0.45">
      <c r="R87" s="19"/>
    </row>
    <row r="486" ht="7.15" customHeight="1" x14ac:dyDescent="0.45"/>
    <row r="487" ht="7.15" customHeight="1" x14ac:dyDescent="0.45"/>
    <row r="488" ht="22.9" customHeight="1" x14ac:dyDescent="0.45"/>
  </sheetData>
  <sheetProtection algorithmName="SHA-512" hashValue="Mo6LXOLu2X/8sZgzjGQwjWRNbEmOMvZMuP9Ffvuw2m6do/CGXQ5pS8fuBGOYaTcbssMlKrschGkPnIAph2IW9w==" saltValue="uXjUOCJkCDRQtIdG7zBoyw==" spinCount="100000" sheet="1" objects="1" scenarios="1"/>
  <mergeCells count="1">
    <mergeCell ref="C8:F10"/>
  </mergeCells>
  <phoneticPr fontId="9" type="noConversion"/>
  <conditionalFormatting sqref="C13:C32">
    <cfRule type="expression" dxfId="4" priority="5">
      <formula>IF(AND(ISERROR(MATCH(C13,$D$13:$D$32,0)),ISERROR(MATCH(C13,$E$13:$E$32,0)),NOT(ISERROR(MATCH(C13,$F$13:$F$32,0)))),TRUE,FALSE)</formula>
    </cfRule>
  </conditionalFormatting>
  <conditionalFormatting sqref="F13:F32">
    <cfRule type="expression" dxfId="3" priority="4">
      <formula>IF(AND(ISERROR(MATCH(F13,$E$13:$E$32,0)),ISERROR(MATCH(F13,$D$13:$D$32,0)),NOT(ISERROR(MATCH(F13,$C$13:$C$32,0)))),TRUE,FALSE)</formula>
    </cfRule>
  </conditionalFormatting>
  <conditionalFormatting sqref="D13:D32">
    <cfRule type="expression" dxfId="2" priority="3">
      <formula>IF(AND(ISERROR(MATCH(D13,$C$13:$C$32,0)),ISERROR(MATCH(D13,$F$13:$F$32,0)),NOT(ISERROR(MATCH(D13,$E$13:$E$32,0)))),TRUE,FALSE)</formula>
    </cfRule>
  </conditionalFormatting>
  <conditionalFormatting sqref="E13:E32">
    <cfRule type="expression" dxfId="1" priority="2">
      <formula>IF(AND(ISERROR(MATCH(E13,$C$13:$C$32,0)),ISERROR(MATCH(E13,$F$13:$F$32,0)),NOT(ISERROR(MATCH(E13,$D$13:$D$32,0)))),TRUE,FALSE)</formula>
    </cfRule>
  </conditionalFormatting>
  <conditionalFormatting sqref="C8:F10">
    <cfRule type="notContainsBlanks" dxfId="0" priority="6">
      <formula>LEN(TRIM(C8))&gt;0</formula>
    </cfRule>
  </conditionalFormatting>
  <pageMargins left="0.31496062992125984" right="0.31496062992125984" top="0.31496062992125984" bottom="0.31496062992125984" header="0.31496062992125984" footer="0.31496062992125984"/>
  <pageSetup paperSize="9" scale="8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7">
    <pageSetUpPr fitToPage="1"/>
  </sheetPr>
  <dimension ref="B1:AF483"/>
  <sheetViews>
    <sheetView showGridLines="0" showRowColHeaders="0" zoomScaleNormal="100" workbookViewId="0">
      <pane ySplit="4" topLeftCell="A5" activePane="bottomLeft" state="frozen"/>
      <selection pane="bottomLeft" activeCell="A5" sqref="A5"/>
    </sheetView>
  </sheetViews>
  <sheetFormatPr defaultColWidth="8.86328125" defaultRowHeight="14.25" outlineLevelRow="1" x14ac:dyDescent="0.45"/>
  <cols>
    <col min="1" max="1" width="3.73046875" style="1" customWidth="1"/>
    <col min="2" max="2" width="1.265625" style="1" customWidth="1"/>
    <col min="3" max="5" width="18.73046875" style="6" customWidth="1"/>
    <col min="6" max="6" width="18.73046875" style="1" customWidth="1"/>
    <col min="7" max="7" width="27.73046875" style="1" customWidth="1"/>
    <col min="8" max="8" width="30.1328125" style="1" customWidth="1"/>
    <col min="9" max="10" width="27.73046875" style="1" customWidth="1"/>
    <col min="11" max="11" width="1.265625" style="1" customWidth="1"/>
    <col min="12" max="12" width="8.86328125" style="1"/>
    <col min="13" max="13" width="14.73046875" style="1" bestFit="1" customWidth="1"/>
    <col min="14" max="17" width="8.86328125" style="1"/>
    <col min="18" max="28" width="15.86328125" style="23" hidden="1" customWidth="1"/>
    <col min="29" max="32" width="15.86328125" style="19" hidden="1" customWidth="1"/>
    <col min="33" max="16384" width="8.86328125" style="1"/>
  </cols>
  <sheetData>
    <row r="1" spans="2:26" ht="6.75" customHeight="1" x14ac:dyDescent="0.45">
      <c r="C1" s="1"/>
      <c r="D1" s="1"/>
      <c r="E1" s="1"/>
    </row>
    <row r="2" spans="2:26" ht="20.100000000000001" customHeight="1" x14ac:dyDescent="0.45">
      <c r="B2" s="2"/>
      <c r="C2" s="4" t="s">
        <v>106</v>
      </c>
      <c r="D2" s="4"/>
      <c r="E2" s="4"/>
      <c r="F2" s="2"/>
      <c r="G2" s="2"/>
      <c r="H2" s="2"/>
      <c r="I2" s="2"/>
      <c r="J2" s="2"/>
      <c r="K2" s="2"/>
    </row>
    <row r="3" spans="2:26" ht="24" customHeight="1" x14ac:dyDescent="0.45">
      <c r="B3" s="3"/>
      <c r="C3" s="5" t="s">
        <v>53</v>
      </c>
      <c r="D3" s="5"/>
      <c r="E3" s="5"/>
      <c r="F3" s="3"/>
      <c r="G3" s="3"/>
      <c r="H3" s="3"/>
      <c r="I3" s="3"/>
      <c r="J3" s="3"/>
      <c r="K3" s="3"/>
    </row>
    <row r="4" spans="2:26" ht="5.0999999999999996" customHeight="1" x14ac:dyDescent="0.45">
      <c r="C4" s="1"/>
      <c r="D4" s="1"/>
      <c r="E4" s="1"/>
    </row>
    <row r="5" spans="2:26" ht="5.0999999999999996" customHeight="1" x14ac:dyDescent="0.45">
      <c r="C5" s="1"/>
      <c r="D5" s="1"/>
      <c r="E5" s="1"/>
    </row>
    <row r="6" spans="2:26" ht="7.15" customHeight="1" x14ac:dyDescent="0.45">
      <c r="B6" s="9"/>
      <c r="C6" s="10"/>
      <c r="D6" s="10"/>
      <c r="E6" s="10"/>
      <c r="F6" s="10"/>
      <c r="G6" s="10"/>
      <c r="H6" s="10"/>
      <c r="I6" s="10"/>
      <c r="J6" s="10"/>
      <c r="K6" s="11"/>
    </row>
    <row r="7" spans="2:26" ht="20.100000000000001" customHeight="1" x14ac:dyDescent="0.45">
      <c r="B7" s="12"/>
      <c r="C7" s="39" t="s">
        <v>54</v>
      </c>
      <c r="D7" s="40" t="s">
        <v>62</v>
      </c>
      <c r="E7" s="41" t="s">
        <v>61</v>
      </c>
      <c r="F7" s="41" t="s">
        <v>60</v>
      </c>
      <c r="G7"/>
      <c r="H7"/>
      <c r="I7"/>
      <c r="J7"/>
      <c r="K7" s="13"/>
      <c r="R7" s="28" t="s">
        <v>40</v>
      </c>
      <c r="S7" s="26"/>
      <c r="T7" s="28" t="s">
        <v>41</v>
      </c>
      <c r="U7" s="29"/>
      <c r="V7" s="26"/>
      <c r="W7" s="28" t="s">
        <v>42</v>
      </c>
      <c r="X7" s="29"/>
      <c r="Y7" s="19"/>
      <c r="Z7" s="28" t="s">
        <v>95</v>
      </c>
    </row>
    <row r="8" spans="2:26" ht="20.100000000000001" customHeight="1" x14ac:dyDescent="0.45">
      <c r="B8" s="12"/>
      <c r="C8" s="42" t="s">
        <v>76</v>
      </c>
      <c r="D8" s="43" t="s">
        <v>117</v>
      </c>
      <c r="E8" s="43" t="s">
        <v>74</v>
      </c>
      <c r="F8" s="43" t="s">
        <v>122</v>
      </c>
      <c r="G8"/>
      <c r="H8"/>
      <c r="I8"/>
      <c r="J8"/>
      <c r="K8" s="13"/>
      <c r="M8" s="8"/>
      <c r="R8" s="24" t="s">
        <v>43</v>
      </c>
      <c r="T8" s="24" t="s">
        <v>45</v>
      </c>
      <c r="U8" s="24" t="s">
        <v>44</v>
      </c>
      <c r="W8" s="24" t="s">
        <v>43</v>
      </c>
      <c r="X8" s="24" t="s">
        <v>94</v>
      </c>
      <c r="Y8" s="19"/>
      <c r="Z8" s="24" t="s">
        <v>44</v>
      </c>
    </row>
    <row r="9" spans="2:26" ht="20.100000000000001" customHeight="1" x14ac:dyDescent="0.45">
      <c r="B9" s="12"/>
      <c r="C9" s="44" t="s">
        <v>69</v>
      </c>
      <c r="D9" s="44" t="s">
        <v>74</v>
      </c>
      <c r="E9" s="44" t="s">
        <v>120</v>
      </c>
      <c r="F9" s="44" t="s">
        <v>120</v>
      </c>
      <c r="G9"/>
      <c r="H9"/>
      <c r="I9"/>
      <c r="J9"/>
      <c r="K9" s="13"/>
      <c r="R9" s="25">
        <f t="shared" ref="R9:R28" si="0">MATCH(C8,$D$8:$D$27,0)</f>
        <v>3</v>
      </c>
      <c r="T9" s="25" t="e">
        <f t="shared" ref="T9:T28" si="1">MATCH(D8,$C$8:$C$27,0)</f>
        <v>#N/A</v>
      </c>
      <c r="U9" s="25" t="e">
        <f t="shared" ref="U9:U28" si="2">MATCH(D8,$E$8:$E$27,0)</f>
        <v>#N/A</v>
      </c>
      <c r="W9" s="25">
        <f>MATCH(E8,$D$8:$D$27,0)</f>
        <v>2</v>
      </c>
      <c r="X9" s="25" t="e">
        <f>MATCH(E8,$F$8:$F$27,0)</f>
        <v>#N/A</v>
      </c>
      <c r="Y9" s="19"/>
      <c r="Z9" s="25" t="e">
        <f t="shared" ref="Z9:Z28" si="3">MATCH(F8,$E$8:$E$27,0)</f>
        <v>#N/A</v>
      </c>
    </row>
    <row r="10" spans="2:26" ht="20.100000000000001" customHeight="1" x14ac:dyDescent="0.45">
      <c r="B10" s="12"/>
      <c r="C10" s="44" t="s">
        <v>124</v>
      </c>
      <c r="D10" s="44" t="s">
        <v>76</v>
      </c>
      <c r="E10" s="44" t="s">
        <v>121</v>
      </c>
      <c r="F10" s="44" t="s">
        <v>89</v>
      </c>
      <c r="G10"/>
      <c r="H10"/>
      <c r="I10"/>
      <c r="J10"/>
      <c r="K10" s="13"/>
      <c r="R10" s="25">
        <f t="shared" si="0"/>
        <v>5</v>
      </c>
      <c r="T10" s="25" t="e">
        <f t="shared" si="1"/>
        <v>#N/A</v>
      </c>
      <c r="U10" s="25">
        <f t="shared" si="2"/>
        <v>1</v>
      </c>
      <c r="W10" s="25" t="e">
        <f t="shared" ref="W10:W28" si="4">MATCH(E9,$D$8:$D$27,0)</f>
        <v>#N/A</v>
      </c>
      <c r="X10" s="25">
        <f t="shared" ref="X10:X28" si="5">MATCH(E9,$F$8:$F$27,0)</f>
        <v>2</v>
      </c>
      <c r="Y10" s="19"/>
      <c r="Z10" s="25">
        <f t="shared" si="3"/>
        <v>2</v>
      </c>
    </row>
    <row r="11" spans="2:26" ht="20.100000000000001" customHeight="1" x14ac:dyDescent="0.45">
      <c r="B11" s="12"/>
      <c r="C11" s="44" t="s">
        <v>63</v>
      </c>
      <c r="D11" s="44" t="s">
        <v>123</v>
      </c>
      <c r="E11" s="44" t="s">
        <v>123</v>
      </c>
      <c r="F11" s="44" t="s">
        <v>128</v>
      </c>
      <c r="G11"/>
      <c r="H11"/>
      <c r="I11"/>
      <c r="J11"/>
      <c r="K11" s="13"/>
      <c r="R11" s="25" t="e">
        <f t="shared" si="0"/>
        <v>#N/A</v>
      </c>
      <c r="T11" s="25">
        <f t="shared" si="1"/>
        <v>1</v>
      </c>
      <c r="U11" s="25" t="e">
        <f t="shared" si="2"/>
        <v>#N/A</v>
      </c>
      <c r="W11" s="25" t="e">
        <f t="shared" si="4"/>
        <v>#N/A</v>
      </c>
      <c r="X11" s="25" t="e">
        <f t="shared" si="5"/>
        <v>#N/A</v>
      </c>
      <c r="Y11" s="19"/>
      <c r="Z11" s="25" t="e">
        <f t="shared" si="3"/>
        <v>#N/A</v>
      </c>
    </row>
    <row r="12" spans="2:26" ht="20.100000000000001" customHeight="1" x14ac:dyDescent="0.45">
      <c r="B12" s="12"/>
      <c r="C12" s="44" t="s">
        <v>129</v>
      </c>
      <c r="D12" s="44" t="s">
        <v>69</v>
      </c>
      <c r="E12" s="44" t="s">
        <v>126</v>
      </c>
      <c r="F12" s="44"/>
      <c r="G12"/>
      <c r="H12"/>
      <c r="I12"/>
      <c r="J12"/>
      <c r="K12" s="13"/>
      <c r="R12" s="25" t="e">
        <f t="shared" si="0"/>
        <v>#N/A</v>
      </c>
      <c r="T12" s="25" t="e">
        <f t="shared" si="1"/>
        <v>#N/A</v>
      </c>
      <c r="U12" s="25">
        <f t="shared" si="2"/>
        <v>4</v>
      </c>
      <c r="W12" s="25">
        <f t="shared" si="4"/>
        <v>4</v>
      </c>
      <c r="X12" s="25" t="e">
        <f t="shared" si="5"/>
        <v>#N/A</v>
      </c>
      <c r="Y12" s="19"/>
      <c r="Z12" s="25" t="e">
        <f t="shared" si="3"/>
        <v>#N/A</v>
      </c>
    </row>
    <row r="13" spans="2:26" ht="20.100000000000001" customHeight="1" x14ac:dyDescent="0.45">
      <c r="B13" s="12"/>
      <c r="C13" s="44"/>
      <c r="D13" s="44" t="s">
        <v>125</v>
      </c>
      <c r="E13" s="44" t="s">
        <v>127</v>
      </c>
      <c r="F13" s="44"/>
      <c r="G13"/>
      <c r="H13"/>
      <c r="I13"/>
      <c r="J13"/>
      <c r="K13" s="13"/>
      <c r="R13" s="25" t="e">
        <f t="shared" si="0"/>
        <v>#N/A</v>
      </c>
      <c r="T13" s="25">
        <f t="shared" si="1"/>
        <v>2</v>
      </c>
      <c r="U13" s="25" t="e">
        <f t="shared" si="2"/>
        <v>#N/A</v>
      </c>
      <c r="W13" s="25" t="e">
        <f t="shared" si="4"/>
        <v>#N/A</v>
      </c>
      <c r="X13" s="25" t="e">
        <f t="shared" si="5"/>
        <v>#N/A</v>
      </c>
      <c r="Y13" s="19"/>
      <c r="Z13" s="25" t="e">
        <f t="shared" si="3"/>
        <v>#N/A</v>
      </c>
    </row>
    <row r="14" spans="2:26" ht="20.100000000000001" customHeight="1" x14ac:dyDescent="0.45">
      <c r="B14" s="12"/>
      <c r="C14" s="44"/>
      <c r="D14" s="44"/>
      <c r="E14" s="44"/>
      <c r="F14" s="44"/>
      <c r="G14"/>
      <c r="H14"/>
      <c r="I14"/>
      <c r="J14"/>
      <c r="K14" s="13"/>
      <c r="R14" s="25" t="e">
        <f t="shared" si="0"/>
        <v>#N/A</v>
      </c>
      <c r="T14" s="25" t="e">
        <f t="shared" si="1"/>
        <v>#N/A</v>
      </c>
      <c r="U14" s="25" t="e">
        <f t="shared" si="2"/>
        <v>#N/A</v>
      </c>
      <c r="W14" s="25" t="e">
        <f t="shared" si="4"/>
        <v>#N/A</v>
      </c>
      <c r="X14" s="25" t="e">
        <f t="shared" si="5"/>
        <v>#N/A</v>
      </c>
      <c r="Y14" s="19"/>
      <c r="Z14" s="25" t="e">
        <f t="shared" si="3"/>
        <v>#N/A</v>
      </c>
    </row>
    <row r="15" spans="2:26" ht="20.100000000000001" customHeight="1" x14ac:dyDescent="0.45">
      <c r="B15" s="12"/>
      <c r="C15" s="44"/>
      <c r="D15" s="44"/>
      <c r="E15" s="44"/>
      <c r="F15" s="44"/>
      <c r="G15"/>
      <c r="H15"/>
      <c r="I15"/>
      <c r="J15"/>
      <c r="K15" s="13"/>
      <c r="R15" s="25" t="e">
        <f t="shared" si="0"/>
        <v>#N/A</v>
      </c>
      <c r="T15" s="25" t="e">
        <f t="shared" si="1"/>
        <v>#N/A</v>
      </c>
      <c r="U15" s="25" t="e">
        <f t="shared" si="2"/>
        <v>#N/A</v>
      </c>
      <c r="W15" s="25" t="e">
        <f t="shared" si="4"/>
        <v>#N/A</v>
      </c>
      <c r="X15" s="25" t="e">
        <f t="shared" si="5"/>
        <v>#N/A</v>
      </c>
      <c r="Y15" s="19"/>
      <c r="Z15" s="25" t="e">
        <f t="shared" si="3"/>
        <v>#N/A</v>
      </c>
    </row>
    <row r="16" spans="2:26" ht="20.100000000000001" customHeight="1" x14ac:dyDescent="0.45">
      <c r="B16" s="12"/>
      <c r="C16" s="44"/>
      <c r="D16" s="44"/>
      <c r="E16" s="44"/>
      <c r="F16" s="44"/>
      <c r="G16"/>
      <c r="H16"/>
      <c r="I16"/>
      <c r="J16"/>
      <c r="K16" s="13"/>
      <c r="R16" s="25" t="e">
        <f t="shared" si="0"/>
        <v>#N/A</v>
      </c>
      <c r="T16" s="25" t="e">
        <f t="shared" si="1"/>
        <v>#N/A</v>
      </c>
      <c r="U16" s="25" t="e">
        <f t="shared" si="2"/>
        <v>#N/A</v>
      </c>
      <c r="W16" s="25" t="e">
        <f t="shared" si="4"/>
        <v>#N/A</v>
      </c>
      <c r="X16" s="25" t="e">
        <f t="shared" si="5"/>
        <v>#N/A</v>
      </c>
      <c r="Y16" s="19"/>
      <c r="Z16" s="25" t="e">
        <f t="shared" si="3"/>
        <v>#N/A</v>
      </c>
    </row>
    <row r="17" spans="2:26" ht="20.100000000000001" customHeight="1" x14ac:dyDescent="0.45">
      <c r="B17" s="12"/>
      <c r="C17" s="44"/>
      <c r="D17" s="44"/>
      <c r="E17" s="44"/>
      <c r="F17" s="44"/>
      <c r="G17"/>
      <c r="H17"/>
      <c r="I17"/>
      <c r="J17"/>
      <c r="K17" s="13"/>
      <c r="R17" s="25" t="e">
        <f t="shared" si="0"/>
        <v>#N/A</v>
      </c>
      <c r="T17" s="25" t="e">
        <f t="shared" si="1"/>
        <v>#N/A</v>
      </c>
      <c r="U17" s="25" t="e">
        <f t="shared" si="2"/>
        <v>#N/A</v>
      </c>
      <c r="W17" s="25" t="e">
        <f t="shared" si="4"/>
        <v>#N/A</v>
      </c>
      <c r="X17" s="25" t="e">
        <f t="shared" si="5"/>
        <v>#N/A</v>
      </c>
      <c r="Y17" s="19"/>
      <c r="Z17" s="25" t="e">
        <f t="shared" si="3"/>
        <v>#N/A</v>
      </c>
    </row>
    <row r="18" spans="2:26" ht="20.100000000000001" hidden="1" customHeight="1" outlineLevel="1" x14ac:dyDescent="0.45">
      <c r="B18" s="12"/>
      <c r="C18" s="44"/>
      <c r="D18" s="44"/>
      <c r="E18" s="44"/>
      <c r="F18" s="44"/>
      <c r="G18"/>
      <c r="H18"/>
      <c r="I18"/>
      <c r="J18"/>
      <c r="K18" s="13"/>
      <c r="R18" s="25" t="e">
        <f t="shared" si="0"/>
        <v>#N/A</v>
      </c>
      <c r="T18" s="25" t="e">
        <f t="shared" si="1"/>
        <v>#N/A</v>
      </c>
      <c r="U18" s="25" t="e">
        <f t="shared" si="2"/>
        <v>#N/A</v>
      </c>
      <c r="W18" s="25" t="e">
        <f t="shared" si="4"/>
        <v>#N/A</v>
      </c>
      <c r="X18" s="25" t="e">
        <f t="shared" si="5"/>
        <v>#N/A</v>
      </c>
      <c r="Y18" s="19"/>
      <c r="Z18" s="25" t="e">
        <f t="shared" si="3"/>
        <v>#N/A</v>
      </c>
    </row>
    <row r="19" spans="2:26" ht="20.100000000000001" hidden="1" customHeight="1" outlineLevel="1" x14ac:dyDescent="0.45">
      <c r="B19" s="12"/>
      <c r="C19" s="44"/>
      <c r="D19" s="44"/>
      <c r="E19" s="44"/>
      <c r="F19" s="44"/>
      <c r="G19"/>
      <c r="H19"/>
      <c r="I19"/>
      <c r="J19"/>
      <c r="K19" s="13"/>
      <c r="R19" s="25" t="e">
        <f t="shared" si="0"/>
        <v>#N/A</v>
      </c>
      <c r="T19" s="25" t="e">
        <f t="shared" si="1"/>
        <v>#N/A</v>
      </c>
      <c r="U19" s="25" t="e">
        <f t="shared" si="2"/>
        <v>#N/A</v>
      </c>
      <c r="W19" s="25" t="e">
        <f t="shared" si="4"/>
        <v>#N/A</v>
      </c>
      <c r="X19" s="25" t="e">
        <f t="shared" si="5"/>
        <v>#N/A</v>
      </c>
      <c r="Y19" s="19"/>
      <c r="Z19" s="25" t="e">
        <f t="shared" si="3"/>
        <v>#N/A</v>
      </c>
    </row>
    <row r="20" spans="2:26" ht="20.100000000000001" hidden="1" customHeight="1" outlineLevel="1" x14ac:dyDescent="0.45">
      <c r="B20" s="12"/>
      <c r="C20" s="44"/>
      <c r="D20" s="44"/>
      <c r="E20" s="44"/>
      <c r="F20" s="44"/>
      <c r="G20"/>
      <c r="H20"/>
      <c r="I20"/>
      <c r="J20"/>
      <c r="K20" s="13"/>
      <c r="R20" s="25" t="e">
        <f t="shared" si="0"/>
        <v>#N/A</v>
      </c>
      <c r="T20" s="25" t="e">
        <f t="shared" si="1"/>
        <v>#N/A</v>
      </c>
      <c r="U20" s="25" t="e">
        <f t="shared" si="2"/>
        <v>#N/A</v>
      </c>
      <c r="W20" s="25" t="e">
        <f t="shared" si="4"/>
        <v>#N/A</v>
      </c>
      <c r="X20" s="25" t="e">
        <f t="shared" si="5"/>
        <v>#N/A</v>
      </c>
      <c r="Y20" s="19"/>
      <c r="Z20" s="25" t="e">
        <f t="shared" si="3"/>
        <v>#N/A</v>
      </c>
    </row>
    <row r="21" spans="2:26" ht="20.100000000000001" hidden="1" customHeight="1" outlineLevel="1" x14ac:dyDescent="0.45">
      <c r="B21" s="12"/>
      <c r="C21" s="44"/>
      <c r="D21" s="44"/>
      <c r="E21" s="44"/>
      <c r="F21" s="44"/>
      <c r="G21"/>
      <c r="H21"/>
      <c r="I21"/>
      <c r="J21"/>
      <c r="K21" s="13"/>
      <c r="R21" s="25" t="e">
        <f t="shared" si="0"/>
        <v>#N/A</v>
      </c>
      <c r="T21" s="25" t="e">
        <f t="shared" si="1"/>
        <v>#N/A</v>
      </c>
      <c r="U21" s="25" t="e">
        <f t="shared" si="2"/>
        <v>#N/A</v>
      </c>
      <c r="W21" s="25" t="e">
        <f t="shared" si="4"/>
        <v>#N/A</v>
      </c>
      <c r="X21" s="25" t="e">
        <f t="shared" si="5"/>
        <v>#N/A</v>
      </c>
      <c r="Y21" s="19"/>
      <c r="Z21" s="25" t="e">
        <f t="shared" si="3"/>
        <v>#N/A</v>
      </c>
    </row>
    <row r="22" spans="2:26" ht="20.100000000000001" hidden="1" customHeight="1" outlineLevel="1" x14ac:dyDescent="0.45">
      <c r="B22" s="12"/>
      <c r="C22" s="44"/>
      <c r="D22" s="44"/>
      <c r="E22" s="44"/>
      <c r="F22" s="44"/>
      <c r="G22"/>
      <c r="H22"/>
      <c r="I22"/>
      <c r="J22"/>
      <c r="K22" s="13"/>
      <c r="R22" s="25" t="e">
        <f t="shared" si="0"/>
        <v>#N/A</v>
      </c>
      <c r="T22" s="25" t="e">
        <f t="shared" si="1"/>
        <v>#N/A</v>
      </c>
      <c r="U22" s="25" t="e">
        <f t="shared" si="2"/>
        <v>#N/A</v>
      </c>
      <c r="W22" s="25" t="e">
        <f t="shared" si="4"/>
        <v>#N/A</v>
      </c>
      <c r="X22" s="25" t="e">
        <f t="shared" si="5"/>
        <v>#N/A</v>
      </c>
      <c r="Y22" s="19"/>
      <c r="Z22" s="25" t="e">
        <f t="shared" si="3"/>
        <v>#N/A</v>
      </c>
    </row>
    <row r="23" spans="2:26" ht="20.100000000000001" hidden="1" customHeight="1" outlineLevel="1" x14ac:dyDescent="0.45">
      <c r="B23" s="12"/>
      <c r="C23" s="44"/>
      <c r="D23" s="44"/>
      <c r="E23" s="44"/>
      <c r="F23" s="44"/>
      <c r="G23"/>
      <c r="H23"/>
      <c r="I23"/>
      <c r="J23"/>
      <c r="K23" s="13"/>
      <c r="R23" s="25" t="e">
        <f t="shared" si="0"/>
        <v>#N/A</v>
      </c>
      <c r="T23" s="25" t="e">
        <f t="shared" si="1"/>
        <v>#N/A</v>
      </c>
      <c r="U23" s="25" t="e">
        <f t="shared" si="2"/>
        <v>#N/A</v>
      </c>
      <c r="W23" s="25" t="e">
        <f t="shared" si="4"/>
        <v>#N/A</v>
      </c>
      <c r="X23" s="25" t="e">
        <f t="shared" si="5"/>
        <v>#N/A</v>
      </c>
      <c r="Y23" s="19"/>
      <c r="Z23" s="25" t="e">
        <f t="shared" si="3"/>
        <v>#N/A</v>
      </c>
    </row>
    <row r="24" spans="2:26" ht="20.100000000000001" hidden="1" customHeight="1" outlineLevel="1" x14ac:dyDescent="0.45">
      <c r="B24" s="12"/>
      <c r="C24" s="44"/>
      <c r="D24" s="44"/>
      <c r="E24" s="44"/>
      <c r="F24" s="44"/>
      <c r="G24"/>
      <c r="H24"/>
      <c r="I24"/>
      <c r="J24"/>
      <c r="K24" s="13"/>
      <c r="R24" s="25" t="e">
        <f t="shared" si="0"/>
        <v>#N/A</v>
      </c>
      <c r="T24" s="25" t="e">
        <f t="shared" si="1"/>
        <v>#N/A</v>
      </c>
      <c r="U24" s="25" t="e">
        <f t="shared" si="2"/>
        <v>#N/A</v>
      </c>
      <c r="W24" s="25" t="e">
        <f t="shared" si="4"/>
        <v>#N/A</v>
      </c>
      <c r="X24" s="25" t="e">
        <f t="shared" si="5"/>
        <v>#N/A</v>
      </c>
      <c r="Y24" s="19"/>
      <c r="Z24" s="25" t="e">
        <f t="shared" si="3"/>
        <v>#N/A</v>
      </c>
    </row>
    <row r="25" spans="2:26" ht="20.100000000000001" hidden="1" customHeight="1" outlineLevel="1" x14ac:dyDescent="0.45">
      <c r="B25" s="12"/>
      <c r="C25" s="44"/>
      <c r="D25" s="44"/>
      <c r="E25" s="44"/>
      <c r="F25" s="44"/>
      <c r="G25"/>
      <c r="H25"/>
      <c r="I25"/>
      <c r="J25"/>
      <c r="K25" s="13"/>
      <c r="R25" s="25" t="e">
        <f t="shared" si="0"/>
        <v>#N/A</v>
      </c>
      <c r="T25" s="25" t="e">
        <f t="shared" si="1"/>
        <v>#N/A</v>
      </c>
      <c r="U25" s="25" t="e">
        <f t="shared" si="2"/>
        <v>#N/A</v>
      </c>
      <c r="W25" s="25" t="e">
        <f t="shared" si="4"/>
        <v>#N/A</v>
      </c>
      <c r="X25" s="25" t="e">
        <f t="shared" si="5"/>
        <v>#N/A</v>
      </c>
      <c r="Y25" s="19"/>
      <c r="Z25" s="25" t="e">
        <f t="shared" si="3"/>
        <v>#N/A</v>
      </c>
    </row>
    <row r="26" spans="2:26" ht="20.100000000000001" hidden="1" customHeight="1" outlineLevel="1" x14ac:dyDescent="0.45">
      <c r="B26" s="12"/>
      <c r="C26" s="44"/>
      <c r="D26" s="44"/>
      <c r="E26" s="44"/>
      <c r="F26" s="44"/>
      <c r="G26"/>
      <c r="H26"/>
      <c r="I26"/>
      <c r="J26"/>
      <c r="K26" s="13"/>
      <c r="R26" s="25" t="e">
        <f t="shared" si="0"/>
        <v>#N/A</v>
      </c>
      <c r="T26" s="25" t="e">
        <f t="shared" si="1"/>
        <v>#N/A</v>
      </c>
      <c r="U26" s="25" t="e">
        <f t="shared" si="2"/>
        <v>#N/A</v>
      </c>
      <c r="W26" s="25" t="e">
        <f t="shared" si="4"/>
        <v>#N/A</v>
      </c>
      <c r="X26" s="25" t="e">
        <f t="shared" si="5"/>
        <v>#N/A</v>
      </c>
      <c r="Y26" s="19"/>
      <c r="Z26" s="25" t="e">
        <f t="shared" si="3"/>
        <v>#N/A</v>
      </c>
    </row>
    <row r="27" spans="2:26" ht="20.100000000000001" hidden="1" customHeight="1" outlineLevel="1" x14ac:dyDescent="0.45">
      <c r="B27" s="12"/>
      <c r="C27" s="45"/>
      <c r="D27" s="45"/>
      <c r="E27" s="45"/>
      <c r="F27" s="45"/>
      <c r="G27"/>
      <c r="H27"/>
      <c r="I27"/>
      <c r="J27"/>
      <c r="K27" s="13"/>
      <c r="R27" s="25" t="e">
        <f t="shared" si="0"/>
        <v>#N/A</v>
      </c>
      <c r="T27" s="25" t="e">
        <f t="shared" si="1"/>
        <v>#N/A</v>
      </c>
      <c r="U27" s="25" t="e">
        <f t="shared" si="2"/>
        <v>#N/A</v>
      </c>
      <c r="W27" s="25" t="e">
        <f t="shared" si="4"/>
        <v>#N/A</v>
      </c>
      <c r="X27" s="25" t="e">
        <f t="shared" si="5"/>
        <v>#N/A</v>
      </c>
      <c r="Y27" s="19"/>
      <c r="Z27" s="25" t="e">
        <f t="shared" si="3"/>
        <v>#N/A</v>
      </c>
    </row>
    <row r="28" spans="2:26" collapsed="1" x14ac:dyDescent="0.45">
      <c r="B28" s="12"/>
      <c r="C28" s="21"/>
      <c r="D28" s="21"/>
      <c r="E28" s="21"/>
      <c r="F28" s="21"/>
      <c r="G28"/>
      <c r="H28"/>
      <c r="I28"/>
      <c r="J28"/>
      <c r="K28" s="13"/>
      <c r="R28" s="25" t="e">
        <f t="shared" si="0"/>
        <v>#N/A</v>
      </c>
      <c r="T28" s="25" t="e">
        <f t="shared" si="1"/>
        <v>#N/A</v>
      </c>
      <c r="U28" s="25" t="e">
        <f t="shared" si="2"/>
        <v>#N/A</v>
      </c>
      <c r="W28" s="25" t="e">
        <f t="shared" si="4"/>
        <v>#N/A</v>
      </c>
      <c r="X28" s="25" t="e">
        <f t="shared" si="5"/>
        <v>#N/A</v>
      </c>
      <c r="Y28" s="19"/>
      <c r="Z28" s="25" t="e">
        <f t="shared" si="3"/>
        <v>#N/A</v>
      </c>
    </row>
    <row r="29" spans="2:26" x14ac:dyDescent="0.45">
      <c r="B29" s="12"/>
      <c r="C29" s="22"/>
      <c r="D29" s="22"/>
      <c r="E29" s="22"/>
      <c r="F29"/>
      <c r="G29"/>
      <c r="H29"/>
      <c r="I29"/>
      <c r="J29"/>
      <c r="K29" s="13"/>
    </row>
    <row r="30" spans="2:26" x14ac:dyDescent="0.45">
      <c r="B30" s="14"/>
      <c r="C30" s="16"/>
      <c r="D30" s="16"/>
      <c r="E30" s="16"/>
      <c r="F30" s="16"/>
      <c r="G30" s="16"/>
      <c r="H30" s="16"/>
      <c r="I30" s="16"/>
      <c r="J30" s="16"/>
      <c r="K30" s="15"/>
    </row>
    <row r="31" spans="2:26" ht="7.35" customHeight="1" x14ac:dyDescent="0.45">
      <c r="B31" s="17"/>
      <c r="C31" s="18"/>
      <c r="D31" s="18"/>
      <c r="E31" s="18"/>
      <c r="F31" s="17"/>
      <c r="G31" s="17"/>
      <c r="H31" s="17"/>
      <c r="I31" s="17"/>
      <c r="J31" s="17"/>
      <c r="K31" s="17"/>
      <c r="R31" s="27" t="s">
        <v>33</v>
      </c>
      <c r="S31" s="27" t="s">
        <v>34</v>
      </c>
      <c r="T31" s="27" t="s">
        <v>35</v>
      </c>
      <c r="U31" s="27" t="s">
        <v>99</v>
      </c>
      <c r="V31" s="27" t="s">
        <v>36</v>
      </c>
      <c r="W31" s="27" t="s">
        <v>38</v>
      </c>
      <c r="X31" s="27" t="s">
        <v>98</v>
      </c>
    </row>
    <row r="32" spans="2:26" ht="23.1" customHeight="1" x14ac:dyDescent="0.45">
      <c r="B32" s="3"/>
      <c r="C32" s="7"/>
      <c r="D32" s="7"/>
      <c r="E32" s="7"/>
      <c r="F32" s="3"/>
      <c r="G32" s="3"/>
      <c r="H32" s="3"/>
      <c r="I32" s="3"/>
      <c r="J32" s="3"/>
      <c r="K32" s="3"/>
      <c r="R32" s="25" t="str">
        <f>IF(IF(ISERROR(R9)=TRUE,C8,"")=0,"",IF(ISERROR(R9)=TRUE,C8,""))</f>
        <v/>
      </c>
      <c r="S32" s="25" t="str">
        <f>IF(IF(AND(ISERROR(T9),ISERROR(U9))=TRUE,D8,"")=0,"",IF(AND(ISERROR(T9),ISERROR(U9))=TRUE,D8,""))</f>
        <v>Pablo</v>
      </c>
      <c r="T32" s="25" t="str">
        <f>IF(IF(AND(ISERROR(W9),ISERROR(X9))=TRUE,E8,"")=0,"",IF(AND(ISERROR(W9),ISERROR(X9))=TRUE,E8,""))</f>
        <v/>
      </c>
      <c r="U32" s="25" t="str">
        <f>IF(IF(ISERROR(Z9)=TRUE,F8,"")=0,"",IF(ISERROR(Z9)=TRUE,F8,""))</f>
        <v>Chloe</v>
      </c>
      <c r="V32" s="25" t="str">
        <f>IF(IF(NOT(ISERROR(R9))=TRUE,C8,"")=0,"",IF(NOT(ISERROR(R9))=TRUE,C8,""))</f>
        <v>Amanda</v>
      </c>
      <c r="W32" s="25" t="str">
        <f>IF(IF(NOT(ISERROR(U9))=TRUE,D8,"")=0,"",IF(NOT(ISERROR(U9))=TRUE,D8,""))</f>
        <v/>
      </c>
      <c r="X32" s="25" t="str">
        <f>IF(IF(NOT(ISERROR(Z9))=TRUE,F8,"")=0,"",IF(NOT(ISERROR(Z9))=TRUE,F8,""))</f>
        <v/>
      </c>
    </row>
    <row r="33" spans="18:24" x14ac:dyDescent="0.45">
      <c r="R33" s="25" t="str">
        <f t="shared" ref="R33:R51" si="6">IF(IF(ISERROR(R10)=TRUE,C9,"")=0,"",IF(ISERROR(R10)=TRUE,C9,""))</f>
        <v/>
      </c>
      <c r="S33" s="25" t="str">
        <f t="shared" ref="S33:S51" si="7">IF(IF(AND(ISERROR(T10),ISERROR(U10))=TRUE,D9,"")=0,"",IF(AND(ISERROR(T10),ISERROR(U10))=TRUE,D9,""))</f>
        <v/>
      </c>
      <c r="T33" s="25" t="str">
        <f t="shared" ref="T33:T51" si="8">IF(IF(AND(ISERROR(W10),ISERROR(X10))=TRUE,E9,"")=0,"",IF(AND(ISERROR(W10),ISERROR(X10))=TRUE,E9,""))</f>
        <v/>
      </c>
      <c r="U33" s="25" t="str">
        <f t="shared" ref="U33:U51" si="9">IF(IF(ISERROR(Z10)=TRUE,F9,"")=0,"",IF(ISERROR(Z10)=TRUE,F9,""))</f>
        <v/>
      </c>
      <c r="V33" s="25" t="str">
        <f t="shared" ref="V33:V51" si="10">IF(IF(NOT(ISERROR(R10))=TRUE,C9,"")=0,"",IF(NOT(ISERROR(R10))=TRUE,C9,""))</f>
        <v>Mike</v>
      </c>
      <c r="W33" s="25" t="str">
        <f t="shared" ref="W33:W51" si="11">IF(IF(NOT(ISERROR(U10))=TRUE,D9,"")=0,"",IF(NOT(ISERROR(U10))=TRUE,D9,""))</f>
        <v>Kyle</v>
      </c>
      <c r="X33" s="25" t="str">
        <f t="shared" ref="X33:X51" si="12">IF(IF(NOT(ISERROR(Z10))=TRUE,F9,"")=0,"",IF(NOT(ISERROR(Z10))=TRUE,F9,""))</f>
        <v>Brian</v>
      </c>
    </row>
    <row r="34" spans="18:24" x14ac:dyDescent="0.45">
      <c r="R34" s="25" t="str">
        <f t="shared" si="6"/>
        <v>Alan</v>
      </c>
      <c r="S34" s="25" t="str">
        <f t="shared" si="7"/>
        <v/>
      </c>
      <c r="T34" s="25" t="str">
        <f t="shared" si="8"/>
        <v>Stephanie</v>
      </c>
      <c r="U34" s="25" t="str">
        <f t="shared" si="9"/>
        <v>Mary</v>
      </c>
      <c r="V34" s="25" t="str">
        <f t="shared" si="10"/>
        <v/>
      </c>
      <c r="W34" s="25" t="str">
        <f t="shared" si="11"/>
        <v/>
      </c>
      <c r="X34" s="25" t="str">
        <f t="shared" si="12"/>
        <v/>
      </c>
    </row>
    <row r="35" spans="18:24" x14ac:dyDescent="0.45">
      <c r="R35" s="25" t="str">
        <f t="shared" si="6"/>
        <v>John</v>
      </c>
      <c r="S35" s="25" t="str">
        <f t="shared" si="7"/>
        <v/>
      </c>
      <c r="T35" s="25" t="str">
        <f t="shared" si="8"/>
        <v/>
      </c>
      <c r="U35" s="25" t="str">
        <f t="shared" si="9"/>
        <v>Norman</v>
      </c>
      <c r="V35" s="25" t="str">
        <f t="shared" si="10"/>
        <v/>
      </c>
      <c r="W35" s="25" t="str">
        <f t="shared" si="11"/>
        <v>Gabriel</v>
      </c>
      <c r="X35" s="25" t="str">
        <f t="shared" si="12"/>
        <v/>
      </c>
    </row>
    <row r="36" spans="18:24" ht="7.15" customHeight="1" x14ac:dyDescent="0.45">
      <c r="R36" s="25" t="str">
        <f t="shared" si="6"/>
        <v>Zach</v>
      </c>
      <c r="S36" s="25" t="str">
        <f t="shared" si="7"/>
        <v/>
      </c>
      <c r="T36" s="25" t="str">
        <f t="shared" si="8"/>
        <v>Charles</v>
      </c>
      <c r="U36" s="25" t="str">
        <f t="shared" si="9"/>
        <v/>
      </c>
      <c r="V36" s="25" t="str">
        <f t="shared" si="10"/>
        <v/>
      </c>
      <c r="W36" s="25" t="str">
        <f t="shared" si="11"/>
        <v/>
      </c>
      <c r="X36" s="25" t="str">
        <f t="shared" si="12"/>
        <v/>
      </c>
    </row>
    <row r="37" spans="18:24" ht="23.1" customHeight="1" x14ac:dyDescent="0.45">
      <c r="R37" s="25" t="str">
        <f t="shared" si="6"/>
        <v/>
      </c>
      <c r="S37" s="25" t="str">
        <f t="shared" si="7"/>
        <v>Eric</v>
      </c>
      <c r="T37" s="25" t="str">
        <f t="shared" si="8"/>
        <v>Scott</v>
      </c>
      <c r="U37" s="25" t="str">
        <f t="shared" si="9"/>
        <v/>
      </c>
      <c r="V37" s="25" t="str">
        <f t="shared" si="10"/>
        <v/>
      </c>
      <c r="W37" s="25" t="str">
        <f t="shared" si="11"/>
        <v/>
      </c>
      <c r="X37" s="25" t="str">
        <f t="shared" si="12"/>
        <v/>
      </c>
    </row>
    <row r="38" spans="18:24" x14ac:dyDescent="0.45">
      <c r="R38" s="25" t="str">
        <f t="shared" si="6"/>
        <v/>
      </c>
      <c r="S38" s="25" t="str">
        <f t="shared" si="7"/>
        <v/>
      </c>
      <c r="T38" s="25" t="str">
        <f t="shared" si="8"/>
        <v/>
      </c>
      <c r="U38" s="25" t="str">
        <f t="shared" si="9"/>
        <v/>
      </c>
      <c r="V38" s="25" t="str">
        <f t="shared" si="10"/>
        <v/>
      </c>
      <c r="W38" s="25" t="str">
        <f t="shared" si="11"/>
        <v/>
      </c>
      <c r="X38" s="25" t="str">
        <f t="shared" si="12"/>
        <v/>
      </c>
    </row>
    <row r="39" spans="18:24" x14ac:dyDescent="0.45">
      <c r="R39" s="25" t="str">
        <f t="shared" si="6"/>
        <v/>
      </c>
      <c r="S39" s="25" t="str">
        <f t="shared" si="7"/>
        <v/>
      </c>
      <c r="T39" s="25" t="str">
        <f t="shared" si="8"/>
        <v/>
      </c>
      <c r="U39" s="25" t="str">
        <f t="shared" si="9"/>
        <v/>
      </c>
      <c r="V39" s="25" t="str">
        <f t="shared" si="10"/>
        <v/>
      </c>
      <c r="W39" s="25" t="str">
        <f t="shared" si="11"/>
        <v/>
      </c>
      <c r="X39" s="25" t="str">
        <f t="shared" si="12"/>
        <v/>
      </c>
    </row>
    <row r="40" spans="18:24" x14ac:dyDescent="0.45">
      <c r="R40" s="25" t="str">
        <f t="shared" si="6"/>
        <v/>
      </c>
      <c r="S40" s="25" t="str">
        <f t="shared" si="7"/>
        <v/>
      </c>
      <c r="T40" s="25" t="str">
        <f t="shared" si="8"/>
        <v/>
      </c>
      <c r="U40" s="25" t="str">
        <f t="shared" si="9"/>
        <v/>
      </c>
      <c r="V40" s="25" t="str">
        <f t="shared" si="10"/>
        <v/>
      </c>
      <c r="W40" s="25" t="str">
        <f t="shared" si="11"/>
        <v/>
      </c>
      <c r="X40" s="25" t="str">
        <f t="shared" si="12"/>
        <v/>
      </c>
    </row>
    <row r="41" spans="18:24" x14ac:dyDescent="0.45">
      <c r="R41" s="25" t="str">
        <f t="shared" si="6"/>
        <v/>
      </c>
      <c r="S41" s="25" t="str">
        <f t="shared" si="7"/>
        <v/>
      </c>
      <c r="T41" s="25" t="str">
        <f t="shared" si="8"/>
        <v/>
      </c>
      <c r="U41" s="25" t="str">
        <f t="shared" si="9"/>
        <v/>
      </c>
      <c r="V41" s="25" t="str">
        <f t="shared" si="10"/>
        <v/>
      </c>
      <c r="W41" s="25" t="str">
        <f t="shared" si="11"/>
        <v/>
      </c>
      <c r="X41" s="25" t="str">
        <f t="shared" si="12"/>
        <v/>
      </c>
    </row>
    <row r="42" spans="18:24" x14ac:dyDescent="0.45">
      <c r="R42" s="25" t="str">
        <f t="shared" si="6"/>
        <v/>
      </c>
      <c r="S42" s="25" t="str">
        <f t="shared" si="7"/>
        <v/>
      </c>
      <c r="T42" s="25" t="str">
        <f t="shared" si="8"/>
        <v/>
      </c>
      <c r="U42" s="25" t="str">
        <f t="shared" si="9"/>
        <v/>
      </c>
      <c r="V42" s="25" t="str">
        <f t="shared" si="10"/>
        <v/>
      </c>
      <c r="W42" s="25" t="str">
        <f t="shared" si="11"/>
        <v/>
      </c>
      <c r="X42" s="25" t="str">
        <f t="shared" si="12"/>
        <v/>
      </c>
    </row>
    <row r="43" spans="18:24" x14ac:dyDescent="0.45">
      <c r="R43" s="25" t="str">
        <f t="shared" si="6"/>
        <v/>
      </c>
      <c r="S43" s="25" t="str">
        <f t="shared" si="7"/>
        <v/>
      </c>
      <c r="T43" s="25" t="str">
        <f t="shared" si="8"/>
        <v/>
      </c>
      <c r="U43" s="25" t="str">
        <f t="shared" si="9"/>
        <v/>
      </c>
      <c r="V43" s="25" t="str">
        <f t="shared" si="10"/>
        <v/>
      </c>
      <c r="W43" s="25" t="str">
        <f t="shared" si="11"/>
        <v/>
      </c>
      <c r="X43" s="25" t="str">
        <f t="shared" si="12"/>
        <v/>
      </c>
    </row>
    <row r="44" spans="18:24" x14ac:dyDescent="0.45">
      <c r="R44" s="25" t="str">
        <f t="shared" si="6"/>
        <v/>
      </c>
      <c r="S44" s="25" t="str">
        <f t="shared" si="7"/>
        <v/>
      </c>
      <c r="T44" s="25" t="str">
        <f t="shared" si="8"/>
        <v/>
      </c>
      <c r="U44" s="25" t="str">
        <f t="shared" si="9"/>
        <v/>
      </c>
      <c r="V44" s="25" t="str">
        <f t="shared" si="10"/>
        <v/>
      </c>
      <c r="W44" s="25" t="str">
        <f t="shared" si="11"/>
        <v/>
      </c>
      <c r="X44" s="25" t="str">
        <f t="shared" si="12"/>
        <v/>
      </c>
    </row>
    <row r="45" spans="18:24" x14ac:dyDescent="0.45">
      <c r="R45" s="25" t="str">
        <f t="shared" si="6"/>
        <v/>
      </c>
      <c r="S45" s="25" t="str">
        <f t="shared" si="7"/>
        <v/>
      </c>
      <c r="T45" s="25" t="str">
        <f t="shared" si="8"/>
        <v/>
      </c>
      <c r="U45" s="25" t="str">
        <f t="shared" si="9"/>
        <v/>
      </c>
      <c r="V45" s="25" t="str">
        <f t="shared" si="10"/>
        <v/>
      </c>
      <c r="W45" s="25" t="str">
        <f t="shared" si="11"/>
        <v/>
      </c>
      <c r="X45" s="25" t="str">
        <f t="shared" si="12"/>
        <v/>
      </c>
    </row>
    <row r="46" spans="18:24" x14ac:dyDescent="0.45">
      <c r="R46" s="25" t="str">
        <f t="shared" si="6"/>
        <v/>
      </c>
      <c r="S46" s="25" t="str">
        <f t="shared" si="7"/>
        <v/>
      </c>
      <c r="T46" s="25" t="str">
        <f t="shared" si="8"/>
        <v/>
      </c>
      <c r="U46" s="25" t="str">
        <f t="shared" si="9"/>
        <v/>
      </c>
      <c r="V46" s="25" t="str">
        <f t="shared" si="10"/>
        <v/>
      </c>
      <c r="W46" s="25" t="str">
        <f t="shared" si="11"/>
        <v/>
      </c>
      <c r="X46" s="25" t="str">
        <f t="shared" si="12"/>
        <v/>
      </c>
    </row>
    <row r="47" spans="18:24" x14ac:dyDescent="0.45">
      <c r="R47" s="25" t="str">
        <f t="shared" si="6"/>
        <v/>
      </c>
      <c r="S47" s="25" t="str">
        <f t="shared" si="7"/>
        <v/>
      </c>
      <c r="T47" s="25" t="str">
        <f t="shared" si="8"/>
        <v/>
      </c>
      <c r="U47" s="25" t="str">
        <f t="shared" si="9"/>
        <v/>
      </c>
      <c r="V47" s="25" t="str">
        <f t="shared" si="10"/>
        <v/>
      </c>
      <c r="W47" s="25" t="str">
        <f t="shared" si="11"/>
        <v/>
      </c>
      <c r="X47" s="25" t="str">
        <f t="shared" si="12"/>
        <v/>
      </c>
    </row>
    <row r="48" spans="18:24" x14ac:dyDescent="0.45">
      <c r="R48" s="25" t="str">
        <f t="shared" si="6"/>
        <v/>
      </c>
      <c r="S48" s="25" t="str">
        <f t="shared" si="7"/>
        <v/>
      </c>
      <c r="T48" s="25" t="str">
        <f t="shared" si="8"/>
        <v/>
      </c>
      <c r="U48" s="25" t="str">
        <f t="shared" si="9"/>
        <v/>
      </c>
      <c r="V48" s="25" t="str">
        <f t="shared" si="10"/>
        <v/>
      </c>
      <c r="W48" s="25" t="str">
        <f t="shared" si="11"/>
        <v/>
      </c>
      <c r="X48" s="25" t="str">
        <f t="shared" si="12"/>
        <v/>
      </c>
    </row>
    <row r="49" spans="18:24" ht="7.15" customHeight="1" x14ac:dyDescent="0.45">
      <c r="R49" s="25" t="str">
        <f t="shared" si="6"/>
        <v/>
      </c>
      <c r="S49" s="25" t="str">
        <f t="shared" si="7"/>
        <v/>
      </c>
      <c r="T49" s="25" t="str">
        <f t="shared" si="8"/>
        <v/>
      </c>
      <c r="U49" s="25" t="str">
        <f t="shared" si="9"/>
        <v/>
      </c>
      <c r="V49" s="25" t="str">
        <f t="shared" si="10"/>
        <v/>
      </c>
      <c r="W49" s="25" t="str">
        <f t="shared" si="11"/>
        <v/>
      </c>
      <c r="X49" s="25" t="str">
        <f t="shared" si="12"/>
        <v/>
      </c>
    </row>
    <row r="50" spans="18:24" ht="22.15" customHeight="1" x14ac:dyDescent="0.45">
      <c r="R50" s="25" t="str">
        <f t="shared" si="6"/>
        <v/>
      </c>
      <c r="S50" s="25" t="str">
        <f t="shared" si="7"/>
        <v/>
      </c>
      <c r="T50" s="25" t="str">
        <f t="shared" si="8"/>
        <v/>
      </c>
      <c r="U50" s="25" t="str">
        <f t="shared" si="9"/>
        <v/>
      </c>
      <c r="V50" s="25" t="str">
        <f t="shared" si="10"/>
        <v/>
      </c>
      <c r="W50" s="25" t="str">
        <f t="shared" si="11"/>
        <v/>
      </c>
      <c r="X50" s="25" t="str">
        <f t="shared" si="12"/>
        <v/>
      </c>
    </row>
    <row r="51" spans="18:24" x14ac:dyDescent="0.45">
      <c r="R51" s="25" t="str">
        <f t="shared" si="6"/>
        <v/>
      </c>
      <c r="S51" s="25" t="str">
        <f t="shared" si="7"/>
        <v/>
      </c>
      <c r="T51" s="25" t="str">
        <f t="shared" si="8"/>
        <v/>
      </c>
      <c r="U51" s="25" t="str">
        <f t="shared" si="9"/>
        <v/>
      </c>
      <c r="V51" s="25" t="str">
        <f t="shared" si="10"/>
        <v/>
      </c>
      <c r="W51" s="25" t="str">
        <f t="shared" si="11"/>
        <v/>
      </c>
      <c r="X51" s="25" t="str">
        <f t="shared" si="12"/>
        <v/>
      </c>
    </row>
    <row r="53" spans="18:24" x14ac:dyDescent="0.45">
      <c r="R53" s="30" t="s">
        <v>47</v>
      </c>
      <c r="S53" s="31"/>
      <c r="T53" s="31"/>
      <c r="U53" s="31"/>
      <c r="V53" s="31"/>
      <c r="W53" s="31"/>
      <c r="X53" s="31"/>
    </row>
    <row r="54" spans="18:24" x14ac:dyDescent="0.45">
      <c r="R54" s="32" t="str">
        <f>R31</f>
        <v>Column 1 Only</v>
      </c>
      <c r="S54" s="32" t="str">
        <f t="shared" ref="S54:X54" si="13">S31</f>
        <v>Column 2 Only</v>
      </c>
      <c r="T54" s="32" t="str">
        <f t="shared" si="13"/>
        <v>Column 3 Only</v>
      </c>
      <c r="U54" s="32" t="str">
        <f t="shared" si="13"/>
        <v>Column 4 Only</v>
      </c>
      <c r="V54" s="32" t="str">
        <f t="shared" si="13"/>
        <v>Column 1&amp;2</v>
      </c>
      <c r="W54" s="32" t="str">
        <f t="shared" si="13"/>
        <v>Column 2&amp;3</v>
      </c>
      <c r="X54" s="32" t="str">
        <f t="shared" si="13"/>
        <v>Column 3&amp;4</v>
      </c>
    </row>
    <row r="55" spans="18:24" x14ac:dyDescent="0.45">
      <c r="R55" s="25" t="str">
        <f t="shared" ref="R55:X55" si="14">IF(R32="","",CHAR(10)&amp;" "&amp;R32)</f>
        <v/>
      </c>
      <c r="S55" s="25" t="str">
        <f t="shared" si="14"/>
        <v xml:space="preserve">
 Pablo</v>
      </c>
      <c r="T55" s="25" t="str">
        <f t="shared" si="14"/>
        <v/>
      </c>
      <c r="U55" s="25" t="str">
        <f t="shared" si="14"/>
        <v xml:space="preserve">
 Chloe</v>
      </c>
      <c r="V55" s="25" t="str">
        <f t="shared" si="14"/>
        <v xml:space="preserve">
 Amanda</v>
      </c>
      <c r="W55" s="25" t="str">
        <f t="shared" si="14"/>
        <v/>
      </c>
      <c r="X55" s="25" t="str">
        <f t="shared" si="14"/>
        <v/>
      </c>
    </row>
    <row r="56" spans="18:24" x14ac:dyDescent="0.45">
      <c r="R56" s="25" t="str">
        <f t="shared" ref="R56:X56" si="15">IF(R33="","",CHAR(10)&amp;" "&amp;R33)</f>
        <v/>
      </c>
      <c r="S56" s="25" t="str">
        <f t="shared" si="15"/>
        <v/>
      </c>
      <c r="T56" s="25" t="str">
        <f t="shared" si="15"/>
        <v/>
      </c>
      <c r="U56" s="25" t="str">
        <f t="shared" si="15"/>
        <v/>
      </c>
      <c r="V56" s="25" t="str">
        <f t="shared" si="15"/>
        <v xml:space="preserve">
 Mike</v>
      </c>
      <c r="W56" s="25" t="str">
        <f t="shared" si="15"/>
        <v xml:space="preserve">
 Kyle</v>
      </c>
      <c r="X56" s="25" t="str">
        <f t="shared" si="15"/>
        <v xml:space="preserve">
 Brian</v>
      </c>
    </row>
    <row r="57" spans="18:24" x14ac:dyDescent="0.45">
      <c r="R57" s="25" t="str">
        <f t="shared" ref="R57:X57" si="16">IF(R34="","",CHAR(10)&amp;" "&amp;R34)</f>
        <v xml:space="preserve">
 Alan</v>
      </c>
      <c r="S57" s="25" t="str">
        <f t="shared" si="16"/>
        <v/>
      </c>
      <c r="T57" s="25" t="str">
        <f t="shared" si="16"/>
        <v xml:space="preserve">
 Stephanie</v>
      </c>
      <c r="U57" s="25" t="str">
        <f t="shared" si="16"/>
        <v xml:space="preserve">
 Mary</v>
      </c>
      <c r="V57" s="25" t="str">
        <f t="shared" si="16"/>
        <v/>
      </c>
      <c r="W57" s="25" t="str">
        <f t="shared" si="16"/>
        <v/>
      </c>
      <c r="X57" s="25" t="str">
        <f t="shared" si="16"/>
        <v/>
      </c>
    </row>
    <row r="58" spans="18:24" x14ac:dyDescent="0.45">
      <c r="R58" s="25" t="str">
        <f t="shared" ref="R58:X58" si="17">IF(R35="","",CHAR(10)&amp;" "&amp;R35)</f>
        <v xml:space="preserve">
 John</v>
      </c>
      <c r="S58" s="25" t="str">
        <f t="shared" si="17"/>
        <v/>
      </c>
      <c r="T58" s="25" t="str">
        <f t="shared" si="17"/>
        <v/>
      </c>
      <c r="U58" s="25" t="str">
        <f t="shared" si="17"/>
        <v xml:space="preserve">
 Norman</v>
      </c>
      <c r="V58" s="25" t="str">
        <f t="shared" si="17"/>
        <v/>
      </c>
      <c r="W58" s="25" t="str">
        <f t="shared" si="17"/>
        <v xml:space="preserve">
 Gabriel</v>
      </c>
      <c r="X58" s="25" t="str">
        <f t="shared" si="17"/>
        <v/>
      </c>
    </row>
    <row r="59" spans="18:24" x14ac:dyDescent="0.45">
      <c r="R59" s="25" t="str">
        <f t="shared" ref="R59:X59" si="18">IF(R36="","",CHAR(10)&amp;" "&amp;R36)</f>
        <v xml:space="preserve">
 Zach</v>
      </c>
      <c r="S59" s="25" t="str">
        <f t="shared" si="18"/>
        <v/>
      </c>
      <c r="T59" s="25" t="str">
        <f t="shared" si="18"/>
        <v xml:space="preserve">
 Charles</v>
      </c>
      <c r="U59" s="25" t="str">
        <f t="shared" si="18"/>
        <v/>
      </c>
      <c r="V59" s="25" t="str">
        <f t="shared" si="18"/>
        <v/>
      </c>
      <c r="W59" s="25" t="str">
        <f t="shared" si="18"/>
        <v/>
      </c>
      <c r="X59" s="25" t="str">
        <f t="shared" si="18"/>
        <v/>
      </c>
    </row>
    <row r="60" spans="18:24" x14ac:dyDescent="0.45">
      <c r="R60" s="25" t="str">
        <f t="shared" ref="R60:X60" si="19">IF(R37="","",CHAR(10)&amp;" "&amp;R37)</f>
        <v/>
      </c>
      <c r="S60" s="25" t="str">
        <f t="shared" si="19"/>
        <v xml:space="preserve">
 Eric</v>
      </c>
      <c r="T60" s="25" t="str">
        <f t="shared" si="19"/>
        <v xml:space="preserve">
 Scott</v>
      </c>
      <c r="U60" s="25" t="str">
        <f t="shared" si="19"/>
        <v/>
      </c>
      <c r="V60" s="25" t="str">
        <f t="shared" si="19"/>
        <v/>
      </c>
      <c r="W60" s="25" t="str">
        <f t="shared" si="19"/>
        <v/>
      </c>
      <c r="X60" s="25" t="str">
        <f t="shared" si="19"/>
        <v/>
      </c>
    </row>
    <row r="61" spans="18:24" x14ac:dyDescent="0.45">
      <c r="R61" s="25" t="str">
        <f t="shared" ref="R61:X61" si="20">IF(R38="","",CHAR(10)&amp;" "&amp;R38)</f>
        <v/>
      </c>
      <c r="S61" s="25" t="str">
        <f t="shared" si="20"/>
        <v/>
      </c>
      <c r="T61" s="25" t="str">
        <f t="shared" si="20"/>
        <v/>
      </c>
      <c r="U61" s="25" t="str">
        <f t="shared" si="20"/>
        <v/>
      </c>
      <c r="V61" s="25" t="str">
        <f t="shared" si="20"/>
        <v/>
      </c>
      <c r="W61" s="25" t="str">
        <f t="shared" si="20"/>
        <v/>
      </c>
      <c r="X61" s="25" t="str">
        <f t="shared" si="20"/>
        <v/>
      </c>
    </row>
    <row r="62" spans="18:24" x14ac:dyDescent="0.45">
      <c r="R62" s="25" t="str">
        <f t="shared" ref="R62:X62" si="21">IF(R39="","",CHAR(10)&amp;" "&amp;R39)</f>
        <v/>
      </c>
      <c r="S62" s="25" t="str">
        <f t="shared" si="21"/>
        <v/>
      </c>
      <c r="T62" s="25" t="str">
        <f t="shared" si="21"/>
        <v/>
      </c>
      <c r="U62" s="25" t="str">
        <f t="shared" si="21"/>
        <v/>
      </c>
      <c r="V62" s="25" t="str">
        <f t="shared" si="21"/>
        <v/>
      </c>
      <c r="W62" s="25" t="str">
        <f t="shared" si="21"/>
        <v/>
      </c>
      <c r="X62" s="25" t="str">
        <f t="shared" si="21"/>
        <v/>
      </c>
    </row>
    <row r="63" spans="18:24" x14ac:dyDescent="0.45">
      <c r="R63" s="25" t="str">
        <f t="shared" ref="R63:X63" si="22">IF(R40="","",CHAR(10)&amp;" "&amp;R40)</f>
        <v/>
      </c>
      <c r="S63" s="25" t="str">
        <f t="shared" si="22"/>
        <v/>
      </c>
      <c r="T63" s="25" t="str">
        <f t="shared" si="22"/>
        <v/>
      </c>
      <c r="U63" s="25" t="str">
        <f t="shared" si="22"/>
        <v/>
      </c>
      <c r="V63" s="25" t="str">
        <f t="shared" si="22"/>
        <v/>
      </c>
      <c r="W63" s="25" t="str">
        <f t="shared" si="22"/>
        <v/>
      </c>
      <c r="X63" s="25" t="str">
        <f t="shared" si="22"/>
        <v/>
      </c>
    </row>
    <row r="64" spans="18:24" x14ac:dyDescent="0.45">
      <c r="R64" s="25" t="str">
        <f t="shared" ref="R64:X64" si="23">IF(R41="","",CHAR(10)&amp;" "&amp;R41)</f>
        <v/>
      </c>
      <c r="S64" s="25" t="str">
        <f t="shared" si="23"/>
        <v/>
      </c>
      <c r="T64" s="25" t="str">
        <f t="shared" si="23"/>
        <v/>
      </c>
      <c r="U64" s="25" t="str">
        <f t="shared" si="23"/>
        <v/>
      </c>
      <c r="V64" s="25" t="str">
        <f t="shared" si="23"/>
        <v/>
      </c>
      <c r="W64" s="25" t="str">
        <f t="shared" si="23"/>
        <v/>
      </c>
      <c r="X64" s="25" t="str">
        <f t="shared" si="23"/>
        <v/>
      </c>
    </row>
    <row r="65" spans="18:28" x14ac:dyDescent="0.45">
      <c r="R65" s="25" t="str">
        <f t="shared" ref="R65:X65" si="24">IF(R42="","",CHAR(10)&amp;" "&amp;R42)</f>
        <v/>
      </c>
      <c r="S65" s="25" t="str">
        <f t="shared" si="24"/>
        <v/>
      </c>
      <c r="T65" s="25" t="str">
        <f t="shared" si="24"/>
        <v/>
      </c>
      <c r="U65" s="25" t="str">
        <f t="shared" si="24"/>
        <v/>
      </c>
      <c r="V65" s="25" t="str">
        <f t="shared" si="24"/>
        <v/>
      </c>
      <c r="W65" s="25" t="str">
        <f t="shared" si="24"/>
        <v/>
      </c>
      <c r="X65" s="25" t="str">
        <f t="shared" si="24"/>
        <v/>
      </c>
    </row>
    <row r="66" spans="18:28" x14ac:dyDescent="0.45">
      <c r="R66" s="25" t="str">
        <f t="shared" ref="R66:X66" si="25">IF(R43="","",CHAR(10)&amp;" "&amp;R43)</f>
        <v/>
      </c>
      <c r="S66" s="25" t="str">
        <f t="shared" si="25"/>
        <v/>
      </c>
      <c r="T66" s="25" t="str">
        <f t="shared" si="25"/>
        <v/>
      </c>
      <c r="U66" s="25" t="str">
        <f t="shared" si="25"/>
        <v/>
      </c>
      <c r="V66" s="25" t="str">
        <f t="shared" si="25"/>
        <v/>
      </c>
      <c r="W66" s="25" t="str">
        <f t="shared" si="25"/>
        <v/>
      </c>
      <c r="X66" s="25" t="str">
        <f t="shared" si="25"/>
        <v/>
      </c>
    </row>
    <row r="67" spans="18:28" x14ac:dyDescent="0.45">
      <c r="R67" s="25" t="str">
        <f t="shared" ref="R67:X67" si="26">IF(R44="","",CHAR(10)&amp;" "&amp;R44)</f>
        <v/>
      </c>
      <c r="S67" s="25" t="str">
        <f t="shared" si="26"/>
        <v/>
      </c>
      <c r="T67" s="25" t="str">
        <f t="shared" si="26"/>
        <v/>
      </c>
      <c r="U67" s="25" t="str">
        <f t="shared" si="26"/>
        <v/>
      </c>
      <c r="V67" s="25" t="str">
        <f t="shared" si="26"/>
        <v/>
      </c>
      <c r="W67" s="25" t="str">
        <f t="shared" si="26"/>
        <v/>
      </c>
      <c r="X67" s="25" t="str">
        <f t="shared" si="26"/>
        <v/>
      </c>
    </row>
    <row r="68" spans="18:28" x14ac:dyDescent="0.45">
      <c r="R68" s="25" t="str">
        <f t="shared" ref="R68:X68" si="27">IF(R45="","",CHAR(10)&amp;" "&amp;R45)</f>
        <v/>
      </c>
      <c r="S68" s="25" t="str">
        <f t="shared" si="27"/>
        <v/>
      </c>
      <c r="T68" s="25" t="str">
        <f t="shared" si="27"/>
        <v/>
      </c>
      <c r="U68" s="25" t="str">
        <f t="shared" si="27"/>
        <v/>
      </c>
      <c r="V68" s="25" t="str">
        <f t="shared" si="27"/>
        <v/>
      </c>
      <c r="W68" s="25" t="str">
        <f t="shared" si="27"/>
        <v/>
      </c>
      <c r="X68" s="25" t="str">
        <f t="shared" si="27"/>
        <v/>
      </c>
    </row>
    <row r="69" spans="18:28" x14ac:dyDescent="0.45">
      <c r="R69" s="25" t="str">
        <f t="shared" ref="R69:X74" si="28">IF(R46="","",CHAR(10)&amp;" "&amp;R46)</f>
        <v/>
      </c>
      <c r="S69" s="25" t="str">
        <f t="shared" si="28"/>
        <v/>
      </c>
      <c r="T69" s="25" t="str">
        <f t="shared" si="28"/>
        <v/>
      </c>
      <c r="U69" s="25" t="str">
        <f t="shared" si="28"/>
        <v/>
      </c>
      <c r="V69" s="25" t="str">
        <f t="shared" si="28"/>
        <v/>
      </c>
      <c r="W69" s="25" t="str">
        <f t="shared" si="28"/>
        <v/>
      </c>
      <c r="X69" s="25" t="str">
        <f t="shared" si="28"/>
        <v/>
      </c>
    </row>
    <row r="70" spans="18:28" x14ac:dyDescent="0.45">
      <c r="R70" s="25" t="str">
        <f t="shared" si="28"/>
        <v/>
      </c>
      <c r="S70" s="25" t="str">
        <f t="shared" si="28"/>
        <v/>
      </c>
      <c r="T70" s="25" t="str">
        <f t="shared" si="28"/>
        <v/>
      </c>
      <c r="U70" s="25" t="str">
        <f t="shared" si="28"/>
        <v/>
      </c>
      <c r="V70" s="25" t="str">
        <f t="shared" si="28"/>
        <v/>
      </c>
      <c r="W70" s="25" t="str">
        <f t="shared" si="28"/>
        <v/>
      </c>
      <c r="X70" s="25" t="str">
        <f t="shared" si="28"/>
        <v/>
      </c>
    </row>
    <row r="71" spans="18:28" x14ac:dyDescent="0.45">
      <c r="R71" s="25" t="str">
        <f t="shared" si="28"/>
        <v/>
      </c>
      <c r="S71" s="25" t="str">
        <f t="shared" si="28"/>
        <v/>
      </c>
      <c r="T71" s="25" t="str">
        <f t="shared" si="28"/>
        <v/>
      </c>
      <c r="U71" s="25" t="str">
        <f t="shared" si="28"/>
        <v/>
      </c>
      <c r="V71" s="25" t="str">
        <f t="shared" si="28"/>
        <v/>
      </c>
      <c r="W71" s="25" t="str">
        <f t="shared" si="28"/>
        <v/>
      </c>
      <c r="X71" s="25" t="str">
        <f t="shared" si="28"/>
        <v/>
      </c>
    </row>
    <row r="72" spans="18:28" x14ac:dyDescent="0.45">
      <c r="R72" s="25" t="str">
        <f>IF(R49="","",CHAR(10)&amp;" "&amp;R49)</f>
        <v/>
      </c>
      <c r="S72" s="25" t="str">
        <f t="shared" si="28"/>
        <v/>
      </c>
      <c r="T72" s="25" t="str">
        <f t="shared" si="28"/>
        <v/>
      </c>
      <c r="U72" s="25" t="str">
        <f t="shared" si="28"/>
        <v/>
      </c>
      <c r="V72" s="25" t="str">
        <f t="shared" si="28"/>
        <v/>
      </c>
      <c r="W72" s="25" t="str">
        <f t="shared" si="28"/>
        <v/>
      </c>
      <c r="X72" s="25" t="str">
        <f t="shared" si="28"/>
        <v/>
      </c>
    </row>
    <row r="73" spans="18:28" x14ac:dyDescent="0.45">
      <c r="R73" s="25" t="str">
        <f t="shared" ref="R73" si="29">IF(R50="","",CHAR(10)&amp;" "&amp;R50)</f>
        <v/>
      </c>
      <c r="S73" s="25" t="str">
        <f t="shared" si="28"/>
        <v/>
      </c>
      <c r="T73" s="25" t="str">
        <f t="shared" si="28"/>
        <v/>
      </c>
      <c r="U73" s="25" t="str">
        <f t="shared" si="28"/>
        <v/>
      </c>
      <c r="V73" s="25" t="str">
        <f t="shared" si="28"/>
        <v/>
      </c>
      <c r="W73" s="25" t="str">
        <f t="shared" si="28"/>
        <v/>
      </c>
      <c r="X73" s="25" t="str">
        <f t="shared" si="28"/>
        <v/>
      </c>
    </row>
    <row r="74" spans="18:28" x14ac:dyDescent="0.45">
      <c r="R74" s="25" t="str">
        <f>IF(R51="","",CHAR(10)&amp;" "&amp;R51)</f>
        <v/>
      </c>
      <c r="S74" s="25" t="str">
        <f t="shared" si="28"/>
        <v/>
      </c>
      <c r="T74" s="25" t="str">
        <f t="shared" si="28"/>
        <v/>
      </c>
      <c r="U74" s="25" t="str">
        <f t="shared" si="28"/>
        <v/>
      </c>
      <c r="V74" s="25" t="str">
        <f t="shared" si="28"/>
        <v/>
      </c>
      <c r="W74" s="25" t="str">
        <f t="shared" si="28"/>
        <v/>
      </c>
      <c r="X74" s="25" t="str">
        <f t="shared" si="28"/>
        <v/>
      </c>
    </row>
    <row r="76" spans="18:28" x14ac:dyDescent="0.45">
      <c r="R76" s="30" t="s">
        <v>48</v>
      </c>
      <c r="S76" s="31"/>
      <c r="T76" s="31"/>
      <c r="U76" s="31"/>
      <c r="V76" s="31"/>
      <c r="W76" s="31"/>
      <c r="X76" s="31"/>
    </row>
    <row r="77" spans="18:28" x14ac:dyDescent="0.45">
      <c r="R77" s="27" t="str">
        <f>R31</f>
        <v>Column 1 Only</v>
      </c>
      <c r="S77" s="27" t="str">
        <f t="shared" ref="S77:X77" si="30">S31</f>
        <v>Column 2 Only</v>
      </c>
      <c r="T77" s="27" t="str">
        <f t="shared" si="30"/>
        <v>Column 3 Only</v>
      </c>
      <c r="U77" s="27" t="str">
        <f t="shared" si="30"/>
        <v>Column 4 Only</v>
      </c>
      <c r="V77" s="27" t="str">
        <f t="shared" si="30"/>
        <v>Column 1&amp;2</v>
      </c>
      <c r="W77" s="27" t="str">
        <f t="shared" si="30"/>
        <v>Column 2&amp;3</v>
      </c>
      <c r="X77" s="27" t="str">
        <f t="shared" si="30"/>
        <v>Column 3&amp;4</v>
      </c>
    </row>
    <row r="78" spans="18:28" x14ac:dyDescent="0.45">
      <c r="R78" s="33" t="str">
        <f>R55&amp;R56&amp;R57&amp;R58&amp;R59&amp;R60&amp;R61&amp;R62&amp;R63&amp;R64&amp;R65&amp;R66&amp;R67&amp;R68&amp;R69&amp;R70&amp;R71&amp;R72&amp;R73&amp;R74</f>
        <v xml:space="preserve">
 Alan
 John
 Zach</v>
      </c>
      <c r="S78" s="33" t="str">
        <f t="shared" ref="S78:X78" si="31">S55&amp;S56&amp;S57&amp;S58&amp;S59&amp;S60&amp;S61&amp;S62&amp;S63&amp;S64&amp;S65&amp;S66&amp;S67&amp;S68&amp;S69&amp;S70&amp;S71&amp;S72&amp;S73&amp;S74</f>
        <v xml:space="preserve">
 Pablo
 Eric</v>
      </c>
      <c r="T78" s="33" t="str">
        <f t="shared" si="31"/>
        <v xml:space="preserve">
 Stephanie
 Charles
 Scott</v>
      </c>
      <c r="U78" s="33" t="str">
        <f t="shared" si="31"/>
        <v xml:space="preserve">
 Chloe
 Mary
 Norman</v>
      </c>
      <c r="V78" s="33" t="str">
        <f t="shared" si="31"/>
        <v xml:space="preserve">
 Amanda
 Mike</v>
      </c>
      <c r="W78" s="33" t="str">
        <f t="shared" si="31"/>
        <v xml:space="preserve">
 Kyle
 Gabriel</v>
      </c>
      <c r="X78" s="33" t="str">
        <f t="shared" si="31"/>
        <v xml:space="preserve">
 Brian</v>
      </c>
    </row>
    <row r="79" spans="18:28" x14ac:dyDescent="0.45">
      <c r="R79" s="19"/>
      <c r="AB79" s="19"/>
    </row>
    <row r="80" spans="18:28" x14ac:dyDescent="0.45">
      <c r="R80" s="19"/>
    </row>
    <row r="81" spans="18:18" x14ac:dyDescent="0.45">
      <c r="R81" s="19"/>
    </row>
    <row r="82" spans="18:18" x14ac:dyDescent="0.45">
      <c r="R82" s="19"/>
    </row>
    <row r="481" ht="7.15" customHeight="1" x14ac:dyDescent="0.45"/>
    <row r="482" ht="7.15" customHeight="1" x14ac:dyDescent="0.45"/>
    <row r="483" ht="22.9" customHeight="1" x14ac:dyDescent="0.45"/>
  </sheetData>
  <sheetProtection algorithmName="SHA-512" hashValue="zVkKr0yaMiYmNTzSvmOIvwGYQpZJJFIxUil9j3v4us9dHLqpijnxcllZRfVB/P6KJVsq8n9IFjVr/JvRMpOLMg==" saltValue="av7UJZ1+04M1C9gnS5W/cw==" spinCount="100000" sheet="1" objects="1" scenarios="1"/>
  <pageMargins left="0.31496062992125984" right="0.31496062992125984" top="0.31496062992125984" bottom="0.31496062992125984" header="0.31496062992125984" footer="0.31496062992125984"/>
  <pageSetup paperSize="9" scale="7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B5DFD-1AD9-465D-B0C0-EF136AD7FC72}">
  <sheetPr codeName="Foglio8">
    <pageSetUpPr fitToPage="1"/>
  </sheetPr>
  <dimension ref="B1:AF488"/>
  <sheetViews>
    <sheetView showGridLines="0" showRowColHeaders="0" zoomScaleNormal="100" workbookViewId="0">
      <pane ySplit="4" topLeftCell="A5" activePane="bottomLeft" state="frozen"/>
      <selection pane="bottomLeft" activeCell="A5" sqref="A5"/>
    </sheetView>
  </sheetViews>
  <sheetFormatPr defaultColWidth="8.86328125" defaultRowHeight="14.25" outlineLevelRow="1" x14ac:dyDescent="0.45"/>
  <cols>
    <col min="1" max="1" width="3.73046875" style="1" customWidth="1"/>
    <col min="2" max="2" width="1.265625" style="1" customWidth="1"/>
    <col min="3" max="5" width="19.86328125" style="6" customWidth="1"/>
    <col min="6" max="6" width="19.86328125" style="1" customWidth="1"/>
    <col min="7" max="10" width="26.73046875" style="1" customWidth="1"/>
    <col min="11" max="11" width="1.265625" style="1" customWidth="1"/>
    <col min="12" max="12" width="8.86328125" style="1"/>
    <col min="13" max="13" width="14.73046875" style="1" bestFit="1" customWidth="1"/>
    <col min="14" max="17" width="8.86328125" style="1"/>
    <col min="18" max="28" width="15.86328125" style="23" hidden="1" customWidth="1"/>
    <col min="29" max="32" width="15.86328125" style="19" hidden="1" customWidth="1"/>
    <col min="33" max="16384" width="8.86328125" style="1"/>
  </cols>
  <sheetData>
    <row r="1" spans="2:32" ht="6.75" customHeight="1" x14ac:dyDescent="0.45">
      <c r="C1" s="1"/>
      <c r="D1" s="1"/>
      <c r="E1" s="1"/>
    </row>
    <row r="2" spans="2:32" ht="20.100000000000001" customHeight="1" x14ac:dyDescent="0.45">
      <c r="B2" s="2"/>
      <c r="C2" s="4" t="s">
        <v>106</v>
      </c>
      <c r="D2" s="4"/>
      <c r="E2" s="4"/>
      <c r="F2" s="2"/>
      <c r="G2" s="2"/>
      <c r="H2" s="2"/>
      <c r="I2" s="2"/>
      <c r="J2" s="2"/>
      <c r="K2" s="2"/>
    </row>
    <row r="3" spans="2:32" ht="24" customHeight="1" x14ac:dyDescent="0.45">
      <c r="B3" s="3"/>
      <c r="C3" s="5" t="s">
        <v>107</v>
      </c>
      <c r="D3" s="5"/>
      <c r="E3" s="5"/>
      <c r="F3" s="3"/>
      <c r="G3" s="3"/>
      <c r="H3" s="3"/>
      <c r="I3" s="3"/>
      <c r="J3" s="3"/>
      <c r="K3" s="3"/>
    </row>
    <row r="4" spans="2:32" ht="5.0999999999999996" customHeight="1" x14ac:dyDescent="0.45">
      <c r="C4" s="1"/>
      <c r="D4" s="1"/>
      <c r="E4" s="1"/>
    </row>
    <row r="5" spans="2:32" ht="5.0999999999999996" customHeight="1" x14ac:dyDescent="0.45">
      <c r="C5" s="1"/>
      <c r="D5" s="1"/>
      <c r="E5" s="1"/>
    </row>
    <row r="6" spans="2:32" ht="7.15" customHeight="1" x14ac:dyDescent="0.45">
      <c r="B6" s="9"/>
      <c r="C6" s="10"/>
      <c r="D6" s="10"/>
      <c r="E6" s="10"/>
      <c r="F6" s="10"/>
      <c r="G6" s="10"/>
      <c r="H6" s="10"/>
      <c r="I6" s="10"/>
      <c r="J6" s="10"/>
      <c r="K6" s="11"/>
    </row>
    <row r="7" spans="2:32" x14ac:dyDescent="0.45">
      <c r="B7" s="12"/>
      <c r="C7" s="46"/>
      <c r="D7" s="46"/>
      <c r="E7" s="46"/>
      <c r="F7" s="46"/>
      <c r="G7" s="46"/>
      <c r="H7" s="46"/>
      <c r="I7" s="46"/>
      <c r="J7" s="46"/>
      <c r="K7" s="13"/>
    </row>
    <row r="8" spans="2:32" ht="20.100000000000001" customHeight="1" x14ac:dyDescent="0.45">
      <c r="B8" s="12"/>
      <c r="C8" s="39" t="s">
        <v>54</v>
      </c>
      <c r="D8" s="40" t="s">
        <v>62</v>
      </c>
      <c r="E8" s="41" t="s">
        <v>61</v>
      </c>
      <c r="F8" s="41" t="s">
        <v>60</v>
      </c>
      <c r="G8" s="46"/>
      <c r="H8" s="46"/>
      <c r="I8" s="46"/>
      <c r="J8" s="46"/>
      <c r="K8" s="13"/>
    </row>
    <row r="9" spans="2:32" ht="20.100000000000001" customHeight="1" x14ac:dyDescent="0.45">
      <c r="B9" s="12"/>
      <c r="C9" s="42" t="s">
        <v>67</v>
      </c>
      <c r="D9" s="43" t="s">
        <v>71</v>
      </c>
      <c r="E9" s="43" t="s">
        <v>81</v>
      </c>
      <c r="F9" s="43" t="s">
        <v>70</v>
      </c>
      <c r="G9" s="46"/>
      <c r="H9" s="46"/>
      <c r="I9" s="46"/>
      <c r="J9" s="46"/>
      <c r="K9" s="13"/>
    </row>
    <row r="10" spans="2:32" ht="20.100000000000001" customHeight="1" x14ac:dyDescent="0.45">
      <c r="B10" s="12"/>
      <c r="C10" s="44" t="s">
        <v>74</v>
      </c>
      <c r="D10" s="44" t="s">
        <v>81</v>
      </c>
      <c r="E10" s="44" t="s">
        <v>67</v>
      </c>
      <c r="F10" s="44" t="s">
        <v>90</v>
      </c>
      <c r="G10" s="46"/>
      <c r="H10" s="46"/>
      <c r="I10" s="46"/>
      <c r="J10" s="46"/>
      <c r="K10" s="13"/>
    </row>
    <row r="11" spans="2:32" ht="20.100000000000001" customHeight="1" x14ac:dyDescent="0.45">
      <c r="B11" s="12"/>
      <c r="C11" s="44" t="s">
        <v>63</v>
      </c>
      <c r="D11" s="44" t="s">
        <v>82</v>
      </c>
      <c r="E11" s="44" t="s">
        <v>85</v>
      </c>
      <c r="F11" s="44" t="s">
        <v>75</v>
      </c>
      <c r="G11" s="46"/>
      <c r="H11" s="46"/>
      <c r="I11" s="46"/>
      <c r="J11" s="46"/>
      <c r="K11" s="13"/>
    </row>
    <row r="12" spans="2:32" ht="20.100000000000001" customHeight="1" x14ac:dyDescent="0.45">
      <c r="B12" s="12"/>
      <c r="C12" s="44" t="s">
        <v>112</v>
      </c>
      <c r="D12" s="44" t="s">
        <v>112</v>
      </c>
      <c r="E12" s="44" t="s">
        <v>112</v>
      </c>
      <c r="F12" s="44" t="s">
        <v>113</v>
      </c>
      <c r="G12"/>
      <c r="H12"/>
      <c r="I12"/>
      <c r="J12"/>
      <c r="K12" s="13"/>
      <c r="R12" s="28" t="s">
        <v>40</v>
      </c>
      <c r="S12" s="29"/>
      <c r="T12" s="29"/>
      <c r="U12" s="26"/>
      <c r="V12" s="28" t="s">
        <v>41</v>
      </c>
      <c r="W12" s="29"/>
      <c r="X12" s="29"/>
      <c r="Y12" s="26"/>
      <c r="Z12" s="28" t="s">
        <v>42</v>
      </c>
      <c r="AA12" s="29"/>
      <c r="AB12" s="29"/>
      <c r="AD12" s="28" t="s">
        <v>95</v>
      </c>
      <c r="AE12" s="29"/>
      <c r="AF12" s="29"/>
    </row>
    <row r="13" spans="2:32" ht="20.100000000000001" customHeight="1" x14ac:dyDescent="0.45">
      <c r="B13" s="12"/>
      <c r="C13" s="44" t="s">
        <v>113</v>
      </c>
      <c r="D13" s="44" t="s">
        <v>113</v>
      </c>
      <c r="E13" s="44" t="s">
        <v>76</v>
      </c>
      <c r="F13" s="44" t="s">
        <v>114</v>
      </c>
      <c r="G13"/>
      <c r="H13"/>
      <c r="I13"/>
      <c r="J13"/>
      <c r="K13" s="13"/>
      <c r="M13" s="8"/>
      <c r="R13" s="24" t="s">
        <v>43</v>
      </c>
      <c r="S13" s="24" t="s">
        <v>44</v>
      </c>
      <c r="T13" s="24" t="s">
        <v>94</v>
      </c>
      <c r="V13" s="24" t="s">
        <v>45</v>
      </c>
      <c r="W13" s="24" t="s">
        <v>44</v>
      </c>
      <c r="X13" s="24" t="s">
        <v>94</v>
      </c>
      <c r="Z13" s="24" t="s">
        <v>45</v>
      </c>
      <c r="AA13" s="24" t="s">
        <v>43</v>
      </c>
      <c r="AB13" s="24" t="s">
        <v>94</v>
      </c>
      <c r="AD13" s="24" t="s">
        <v>45</v>
      </c>
      <c r="AE13" s="24" t="s">
        <v>43</v>
      </c>
      <c r="AF13" s="24" t="s">
        <v>94</v>
      </c>
    </row>
    <row r="14" spans="2:32" ht="20.100000000000001" customHeight="1" x14ac:dyDescent="0.45">
      <c r="B14" s="12"/>
      <c r="C14" s="44" t="s">
        <v>64</v>
      </c>
      <c r="D14" s="44" t="s">
        <v>64</v>
      </c>
      <c r="E14" s="44" t="s">
        <v>115</v>
      </c>
      <c r="F14" s="44" t="s">
        <v>76</v>
      </c>
      <c r="G14"/>
      <c r="H14"/>
      <c r="I14"/>
      <c r="J14"/>
      <c r="K14" s="13"/>
      <c r="R14" s="25" t="e">
        <f t="shared" ref="R14:R33" si="0">MATCH(C9,$D$9:$D$28,0)</f>
        <v>#N/A</v>
      </c>
      <c r="S14" s="25">
        <f t="shared" ref="S14:S33" si="1">MATCH(C9,$E$9:$E$28,0)</f>
        <v>2</v>
      </c>
      <c r="T14" s="25" t="e">
        <f t="shared" ref="T14:T33" si="2">MATCH(C9,$F$9:$F$28,0)</f>
        <v>#N/A</v>
      </c>
      <c r="V14" s="25" t="e">
        <f t="shared" ref="V14:V33" si="3">MATCH(D9,$C$9:$C$28,0)</f>
        <v>#N/A</v>
      </c>
      <c r="W14" s="25" t="e">
        <f t="shared" ref="W14:W33" si="4">MATCH(D9,$E$9:$E$28,0)</f>
        <v>#N/A</v>
      </c>
      <c r="X14" s="25" t="e">
        <f t="shared" ref="X14:X33" si="5">MATCH(D9,$F$9:$F$28,0)</f>
        <v>#N/A</v>
      </c>
      <c r="Z14" s="25" t="e">
        <f t="shared" ref="Z14:Z33" si="6">MATCH(E9,$C$9:$C$28,0)</f>
        <v>#N/A</v>
      </c>
      <c r="AA14" s="25">
        <f t="shared" ref="AA14:AA33" si="7">MATCH(E9,$D$9:$D$28,0)</f>
        <v>2</v>
      </c>
      <c r="AB14" s="25" t="e">
        <f t="shared" ref="AB14:AB33" si="8">MATCH(E9,$F$9:$F$28,0)</f>
        <v>#N/A</v>
      </c>
      <c r="AD14" s="25" t="e">
        <f t="shared" ref="AD14:AD33" si="9">MATCH(F9,$C$9:$C$28,0)</f>
        <v>#N/A</v>
      </c>
      <c r="AE14" s="25" t="e">
        <f t="shared" ref="AE14:AE33" si="10">MATCH(F9,$D$9:$D$28,0)</f>
        <v>#N/A</v>
      </c>
      <c r="AF14" s="25">
        <f t="shared" ref="AF14:AF33" si="11">MATCH(F9,$E$9:$E$28,0)</f>
        <v>9</v>
      </c>
    </row>
    <row r="15" spans="2:32" ht="20.100000000000001" customHeight="1" x14ac:dyDescent="0.45">
      <c r="B15" s="12"/>
      <c r="C15" s="44" t="s">
        <v>114</v>
      </c>
      <c r="D15" s="44" t="s">
        <v>116</v>
      </c>
      <c r="E15" s="44" t="s">
        <v>116</v>
      </c>
      <c r="F15" s="44" t="s">
        <v>115</v>
      </c>
      <c r="G15"/>
      <c r="H15"/>
      <c r="I15"/>
      <c r="J15"/>
      <c r="K15" s="13"/>
      <c r="R15" s="25" t="e">
        <f t="shared" si="0"/>
        <v>#N/A</v>
      </c>
      <c r="S15" s="25" t="e">
        <f t="shared" si="1"/>
        <v>#N/A</v>
      </c>
      <c r="T15" s="25" t="e">
        <f t="shared" si="2"/>
        <v>#N/A</v>
      </c>
      <c r="V15" s="25" t="e">
        <f t="shared" si="3"/>
        <v>#N/A</v>
      </c>
      <c r="W15" s="25">
        <f t="shared" si="4"/>
        <v>1</v>
      </c>
      <c r="X15" s="25" t="e">
        <f t="shared" si="5"/>
        <v>#N/A</v>
      </c>
      <c r="Z15" s="25">
        <f t="shared" si="6"/>
        <v>1</v>
      </c>
      <c r="AA15" s="25" t="e">
        <f t="shared" si="7"/>
        <v>#N/A</v>
      </c>
      <c r="AB15" s="25" t="e">
        <f t="shared" si="8"/>
        <v>#N/A</v>
      </c>
      <c r="AD15" s="25" t="e">
        <f t="shared" si="9"/>
        <v>#N/A</v>
      </c>
      <c r="AE15" s="25" t="e">
        <f t="shared" si="10"/>
        <v>#N/A</v>
      </c>
      <c r="AF15" s="25" t="e">
        <f t="shared" si="11"/>
        <v>#N/A</v>
      </c>
    </row>
    <row r="16" spans="2:32" ht="20.100000000000001" customHeight="1" x14ac:dyDescent="0.45">
      <c r="B16" s="12"/>
      <c r="C16" s="44" t="s">
        <v>76</v>
      </c>
      <c r="D16" s="44" t="s">
        <v>65</v>
      </c>
      <c r="E16" s="44" t="s">
        <v>117</v>
      </c>
      <c r="F16" s="44" t="s">
        <v>116</v>
      </c>
      <c r="G16"/>
      <c r="H16"/>
      <c r="I16"/>
      <c r="J16"/>
      <c r="K16" s="13"/>
      <c r="R16" s="25" t="e">
        <f t="shared" si="0"/>
        <v>#N/A</v>
      </c>
      <c r="S16" s="25" t="e">
        <f t="shared" si="1"/>
        <v>#N/A</v>
      </c>
      <c r="T16" s="25" t="e">
        <f t="shared" si="2"/>
        <v>#N/A</v>
      </c>
      <c r="V16" s="25" t="e">
        <f t="shared" si="3"/>
        <v>#N/A</v>
      </c>
      <c r="W16" s="25" t="e">
        <f t="shared" si="4"/>
        <v>#N/A</v>
      </c>
      <c r="X16" s="25" t="e">
        <f t="shared" si="5"/>
        <v>#N/A</v>
      </c>
      <c r="Z16" s="25" t="e">
        <f t="shared" si="6"/>
        <v>#N/A</v>
      </c>
      <c r="AA16" s="25" t="e">
        <f t="shared" si="7"/>
        <v>#N/A</v>
      </c>
      <c r="AB16" s="25" t="e">
        <f t="shared" si="8"/>
        <v>#N/A</v>
      </c>
      <c r="AD16" s="25" t="e">
        <f t="shared" si="9"/>
        <v>#N/A</v>
      </c>
      <c r="AE16" s="25" t="e">
        <f t="shared" si="10"/>
        <v>#N/A</v>
      </c>
      <c r="AF16" s="25" t="e">
        <f t="shared" si="11"/>
        <v>#N/A</v>
      </c>
    </row>
    <row r="17" spans="2:32" ht="20.100000000000001" customHeight="1" x14ac:dyDescent="0.45">
      <c r="B17" s="12"/>
      <c r="C17" s="44" t="s">
        <v>115</v>
      </c>
      <c r="D17" s="44" t="s">
        <v>117</v>
      </c>
      <c r="E17" s="44" t="s">
        <v>70</v>
      </c>
      <c r="F17" s="44" t="s">
        <v>65</v>
      </c>
      <c r="G17"/>
      <c r="H17"/>
      <c r="I17"/>
      <c r="J17"/>
      <c r="K17" s="13"/>
      <c r="R17" s="25">
        <f t="shared" si="0"/>
        <v>4</v>
      </c>
      <c r="S17" s="25">
        <f t="shared" si="1"/>
        <v>4</v>
      </c>
      <c r="T17" s="25" t="e">
        <f t="shared" si="2"/>
        <v>#N/A</v>
      </c>
      <c r="V17" s="25">
        <f t="shared" si="3"/>
        <v>4</v>
      </c>
      <c r="W17" s="25">
        <f t="shared" si="4"/>
        <v>4</v>
      </c>
      <c r="X17" s="25" t="e">
        <f t="shared" si="5"/>
        <v>#N/A</v>
      </c>
      <c r="Z17" s="25">
        <f t="shared" si="6"/>
        <v>4</v>
      </c>
      <c r="AA17" s="25">
        <f t="shared" si="7"/>
        <v>4</v>
      </c>
      <c r="AB17" s="25" t="e">
        <f t="shared" si="8"/>
        <v>#N/A</v>
      </c>
      <c r="AD17" s="25">
        <f t="shared" si="9"/>
        <v>5</v>
      </c>
      <c r="AE17" s="25">
        <f t="shared" si="10"/>
        <v>5</v>
      </c>
      <c r="AF17" s="25" t="e">
        <f t="shared" si="11"/>
        <v>#N/A</v>
      </c>
    </row>
    <row r="18" spans="2:32" ht="20.100000000000001" customHeight="1" x14ac:dyDescent="0.45">
      <c r="B18" s="12"/>
      <c r="C18" s="44" t="s">
        <v>117</v>
      </c>
      <c r="D18" s="44" t="s">
        <v>119</v>
      </c>
      <c r="E18" s="44" t="s">
        <v>118</v>
      </c>
      <c r="F18" s="44" t="s">
        <v>117</v>
      </c>
      <c r="G18"/>
      <c r="H18"/>
      <c r="I18"/>
      <c r="J18"/>
      <c r="K18" s="13"/>
      <c r="R18" s="25">
        <f t="shared" si="0"/>
        <v>5</v>
      </c>
      <c r="S18" s="25" t="e">
        <f t="shared" si="1"/>
        <v>#N/A</v>
      </c>
      <c r="T18" s="25">
        <f t="shared" si="2"/>
        <v>4</v>
      </c>
      <c r="V18" s="25">
        <f t="shared" si="3"/>
        <v>5</v>
      </c>
      <c r="W18" s="25" t="e">
        <f t="shared" si="4"/>
        <v>#N/A</v>
      </c>
      <c r="X18" s="25">
        <f t="shared" si="5"/>
        <v>4</v>
      </c>
      <c r="Z18" s="25">
        <f t="shared" si="6"/>
        <v>8</v>
      </c>
      <c r="AA18" s="25" t="e">
        <f t="shared" si="7"/>
        <v>#N/A</v>
      </c>
      <c r="AB18" s="25">
        <f t="shared" si="8"/>
        <v>6</v>
      </c>
      <c r="AD18" s="25">
        <f t="shared" si="9"/>
        <v>7</v>
      </c>
      <c r="AE18" s="25" t="e">
        <f t="shared" si="10"/>
        <v>#N/A</v>
      </c>
      <c r="AF18" s="25" t="e">
        <f t="shared" si="11"/>
        <v>#N/A</v>
      </c>
    </row>
    <row r="19" spans="2:32" ht="20.100000000000001" hidden="1" customHeight="1" outlineLevel="1" x14ac:dyDescent="0.45">
      <c r="B19" s="12"/>
      <c r="C19" s="44"/>
      <c r="D19" s="44"/>
      <c r="E19" s="44"/>
      <c r="F19" s="44"/>
      <c r="G19"/>
      <c r="H19"/>
      <c r="I19"/>
      <c r="J19"/>
      <c r="K19" s="13"/>
      <c r="R19" s="25">
        <f t="shared" si="0"/>
        <v>6</v>
      </c>
      <c r="S19" s="25" t="e">
        <f t="shared" si="1"/>
        <v>#N/A</v>
      </c>
      <c r="T19" s="25" t="e">
        <f t="shared" si="2"/>
        <v>#N/A</v>
      </c>
      <c r="V19" s="25">
        <f t="shared" si="3"/>
        <v>6</v>
      </c>
      <c r="W19" s="25" t="e">
        <f t="shared" si="4"/>
        <v>#N/A</v>
      </c>
      <c r="X19" s="25" t="e">
        <f t="shared" si="5"/>
        <v>#N/A</v>
      </c>
      <c r="Z19" s="25">
        <f t="shared" si="6"/>
        <v>9</v>
      </c>
      <c r="AA19" s="25" t="e">
        <f t="shared" si="7"/>
        <v>#N/A</v>
      </c>
      <c r="AB19" s="25">
        <f t="shared" si="8"/>
        <v>7</v>
      </c>
      <c r="AD19" s="25">
        <f t="shared" si="9"/>
        <v>8</v>
      </c>
      <c r="AE19" s="25" t="e">
        <f t="shared" si="10"/>
        <v>#N/A</v>
      </c>
      <c r="AF19" s="25">
        <f t="shared" si="11"/>
        <v>5</v>
      </c>
    </row>
    <row r="20" spans="2:32" ht="20.100000000000001" hidden="1" customHeight="1" outlineLevel="1" x14ac:dyDescent="0.45">
      <c r="B20" s="12"/>
      <c r="C20" s="44"/>
      <c r="D20" s="44"/>
      <c r="E20" s="44"/>
      <c r="F20" s="44"/>
      <c r="G20"/>
      <c r="H20"/>
      <c r="I20"/>
      <c r="J20"/>
      <c r="K20" s="13"/>
      <c r="R20" s="25" t="e">
        <f t="shared" si="0"/>
        <v>#N/A</v>
      </c>
      <c r="S20" s="25" t="e">
        <f t="shared" si="1"/>
        <v>#N/A</v>
      </c>
      <c r="T20" s="25">
        <f t="shared" si="2"/>
        <v>5</v>
      </c>
      <c r="V20" s="25" t="e">
        <f t="shared" si="3"/>
        <v>#N/A</v>
      </c>
      <c r="W20" s="25">
        <f t="shared" si="4"/>
        <v>7</v>
      </c>
      <c r="X20" s="25">
        <f t="shared" si="5"/>
        <v>8</v>
      </c>
      <c r="Z20" s="25" t="e">
        <f t="shared" si="6"/>
        <v>#N/A</v>
      </c>
      <c r="AA20" s="25">
        <f t="shared" si="7"/>
        <v>7</v>
      </c>
      <c r="AB20" s="25">
        <f t="shared" si="8"/>
        <v>8</v>
      </c>
      <c r="AD20" s="25">
        <f t="shared" si="9"/>
        <v>9</v>
      </c>
      <c r="AE20" s="25" t="e">
        <f t="shared" si="10"/>
        <v>#N/A</v>
      </c>
      <c r="AF20" s="25">
        <f t="shared" si="11"/>
        <v>6</v>
      </c>
    </row>
    <row r="21" spans="2:32" ht="20.100000000000001" hidden="1" customHeight="1" outlineLevel="1" x14ac:dyDescent="0.45">
      <c r="B21" s="12"/>
      <c r="C21" s="44"/>
      <c r="D21" s="44"/>
      <c r="E21" s="44"/>
      <c r="F21" s="44"/>
      <c r="G21"/>
      <c r="H21"/>
      <c r="I21"/>
      <c r="J21"/>
      <c r="K21" s="13"/>
      <c r="R21" s="25" t="e">
        <f t="shared" si="0"/>
        <v>#N/A</v>
      </c>
      <c r="S21" s="25">
        <f t="shared" si="1"/>
        <v>5</v>
      </c>
      <c r="T21" s="25">
        <f t="shared" si="2"/>
        <v>6</v>
      </c>
      <c r="V21" s="25" t="e">
        <f t="shared" si="3"/>
        <v>#N/A</v>
      </c>
      <c r="W21" s="25" t="e">
        <f t="shared" si="4"/>
        <v>#N/A</v>
      </c>
      <c r="X21" s="25">
        <f t="shared" si="5"/>
        <v>9</v>
      </c>
      <c r="Z21" s="25">
        <f t="shared" si="6"/>
        <v>10</v>
      </c>
      <c r="AA21" s="25">
        <f t="shared" si="7"/>
        <v>9</v>
      </c>
      <c r="AB21" s="25">
        <f t="shared" si="8"/>
        <v>10</v>
      </c>
      <c r="AD21" s="25" t="e">
        <f t="shared" si="9"/>
        <v>#N/A</v>
      </c>
      <c r="AE21" s="25">
        <f t="shared" si="10"/>
        <v>7</v>
      </c>
      <c r="AF21" s="25">
        <f t="shared" si="11"/>
        <v>7</v>
      </c>
    </row>
    <row r="22" spans="2:32" ht="20.100000000000001" hidden="1" customHeight="1" outlineLevel="1" x14ac:dyDescent="0.45">
      <c r="B22" s="12"/>
      <c r="C22" s="44"/>
      <c r="D22" s="44"/>
      <c r="E22" s="44"/>
      <c r="F22" s="44"/>
      <c r="G22"/>
      <c r="H22"/>
      <c r="I22"/>
      <c r="J22"/>
      <c r="K22" s="13"/>
      <c r="R22" s="25" t="e">
        <f t="shared" si="0"/>
        <v>#N/A</v>
      </c>
      <c r="S22" s="25">
        <f t="shared" si="1"/>
        <v>6</v>
      </c>
      <c r="T22" s="25">
        <f t="shared" si="2"/>
        <v>7</v>
      </c>
      <c r="V22" s="25">
        <f t="shared" si="3"/>
        <v>10</v>
      </c>
      <c r="W22" s="25">
        <f t="shared" si="4"/>
        <v>8</v>
      </c>
      <c r="X22" s="25">
        <f t="shared" si="5"/>
        <v>10</v>
      </c>
      <c r="Z22" s="25" t="e">
        <f t="shared" si="6"/>
        <v>#N/A</v>
      </c>
      <c r="AA22" s="25" t="e">
        <f t="shared" si="7"/>
        <v>#N/A</v>
      </c>
      <c r="AB22" s="25">
        <f t="shared" si="8"/>
        <v>1</v>
      </c>
      <c r="AD22" s="25" t="e">
        <f t="shared" si="9"/>
        <v>#N/A</v>
      </c>
      <c r="AE22" s="25">
        <f t="shared" si="10"/>
        <v>8</v>
      </c>
      <c r="AF22" s="25" t="e">
        <f t="shared" si="11"/>
        <v>#N/A</v>
      </c>
    </row>
    <row r="23" spans="2:32" ht="20.100000000000001" hidden="1" customHeight="1" outlineLevel="1" x14ac:dyDescent="0.45">
      <c r="B23" s="12"/>
      <c r="C23" s="44"/>
      <c r="D23" s="44"/>
      <c r="E23" s="44"/>
      <c r="F23" s="44"/>
      <c r="G23"/>
      <c r="H23"/>
      <c r="I23"/>
      <c r="J23"/>
      <c r="K23" s="13"/>
      <c r="R23" s="25">
        <f t="shared" si="0"/>
        <v>9</v>
      </c>
      <c r="S23" s="25">
        <f t="shared" si="1"/>
        <v>8</v>
      </c>
      <c r="T23" s="25">
        <f t="shared" si="2"/>
        <v>10</v>
      </c>
      <c r="V23" s="25" t="e">
        <f t="shared" si="3"/>
        <v>#N/A</v>
      </c>
      <c r="W23" s="25" t="e">
        <f t="shared" si="4"/>
        <v>#N/A</v>
      </c>
      <c r="X23" s="25" t="e">
        <f t="shared" si="5"/>
        <v>#N/A</v>
      </c>
      <c r="Z23" s="25" t="e">
        <f t="shared" si="6"/>
        <v>#N/A</v>
      </c>
      <c r="AA23" s="25" t="e">
        <f t="shared" si="7"/>
        <v>#N/A</v>
      </c>
      <c r="AB23" s="25" t="e">
        <f t="shared" si="8"/>
        <v>#N/A</v>
      </c>
      <c r="AD23" s="25">
        <f t="shared" si="9"/>
        <v>10</v>
      </c>
      <c r="AE23" s="25">
        <f t="shared" si="10"/>
        <v>9</v>
      </c>
      <c r="AF23" s="25">
        <f t="shared" si="11"/>
        <v>8</v>
      </c>
    </row>
    <row r="24" spans="2:32" ht="20.100000000000001" hidden="1" customHeight="1" outlineLevel="1" x14ac:dyDescent="0.45">
      <c r="B24" s="12"/>
      <c r="C24" s="44"/>
      <c r="D24" s="44"/>
      <c r="E24" s="44"/>
      <c r="F24" s="44"/>
      <c r="G24"/>
      <c r="H24"/>
      <c r="I24"/>
      <c r="J24"/>
      <c r="K24" s="13"/>
      <c r="R24" s="25" t="e">
        <f t="shared" si="0"/>
        <v>#N/A</v>
      </c>
      <c r="S24" s="25" t="e">
        <f t="shared" si="1"/>
        <v>#N/A</v>
      </c>
      <c r="T24" s="25" t="e">
        <f t="shared" si="2"/>
        <v>#N/A</v>
      </c>
      <c r="V24" s="25" t="e">
        <f t="shared" si="3"/>
        <v>#N/A</v>
      </c>
      <c r="W24" s="25" t="e">
        <f t="shared" si="4"/>
        <v>#N/A</v>
      </c>
      <c r="X24" s="25" t="e">
        <f t="shared" si="5"/>
        <v>#N/A</v>
      </c>
      <c r="Z24" s="25" t="e">
        <f t="shared" si="6"/>
        <v>#N/A</v>
      </c>
      <c r="AA24" s="25" t="e">
        <f t="shared" si="7"/>
        <v>#N/A</v>
      </c>
      <c r="AB24" s="25" t="e">
        <f t="shared" si="8"/>
        <v>#N/A</v>
      </c>
      <c r="AD24" s="25" t="e">
        <f t="shared" si="9"/>
        <v>#N/A</v>
      </c>
      <c r="AE24" s="25" t="e">
        <f t="shared" si="10"/>
        <v>#N/A</v>
      </c>
      <c r="AF24" s="25" t="e">
        <f t="shared" si="11"/>
        <v>#N/A</v>
      </c>
    </row>
    <row r="25" spans="2:32" ht="20.100000000000001" hidden="1" customHeight="1" outlineLevel="1" x14ac:dyDescent="0.45">
      <c r="B25" s="12"/>
      <c r="C25" s="44"/>
      <c r="D25" s="44"/>
      <c r="E25" s="44"/>
      <c r="F25" s="44"/>
      <c r="G25"/>
      <c r="H25"/>
      <c r="I25"/>
      <c r="J25"/>
      <c r="K25" s="13"/>
      <c r="R25" s="25" t="e">
        <f t="shared" si="0"/>
        <v>#N/A</v>
      </c>
      <c r="S25" s="25" t="e">
        <f t="shared" si="1"/>
        <v>#N/A</v>
      </c>
      <c r="T25" s="25" t="e">
        <f t="shared" si="2"/>
        <v>#N/A</v>
      </c>
      <c r="V25" s="25" t="e">
        <f t="shared" si="3"/>
        <v>#N/A</v>
      </c>
      <c r="W25" s="25" t="e">
        <f t="shared" si="4"/>
        <v>#N/A</v>
      </c>
      <c r="X25" s="25" t="e">
        <f t="shared" si="5"/>
        <v>#N/A</v>
      </c>
      <c r="Z25" s="25" t="e">
        <f t="shared" si="6"/>
        <v>#N/A</v>
      </c>
      <c r="AA25" s="25" t="e">
        <f t="shared" si="7"/>
        <v>#N/A</v>
      </c>
      <c r="AB25" s="25" t="e">
        <f t="shared" si="8"/>
        <v>#N/A</v>
      </c>
      <c r="AD25" s="25" t="e">
        <f t="shared" si="9"/>
        <v>#N/A</v>
      </c>
      <c r="AE25" s="25" t="e">
        <f t="shared" si="10"/>
        <v>#N/A</v>
      </c>
      <c r="AF25" s="25" t="e">
        <f t="shared" si="11"/>
        <v>#N/A</v>
      </c>
    </row>
    <row r="26" spans="2:32" ht="20.100000000000001" hidden="1" customHeight="1" outlineLevel="1" x14ac:dyDescent="0.45">
      <c r="B26" s="12"/>
      <c r="C26" s="44"/>
      <c r="D26" s="44"/>
      <c r="E26" s="44"/>
      <c r="F26" s="44"/>
      <c r="G26"/>
      <c r="H26"/>
      <c r="I26"/>
      <c r="J26"/>
      <c r="K26" s="13"/>
      <c r="R26" s="25" t="e">
        <f t="shared" si="0"/>
        <v>#N/A</v>
      </c>
      <c r="S26" s="25" t="e">
        <f t="shared" si="1"/>
        <v>#N/A</v>
      </c>
      <c r="T26" s="25" t="e">
        <f t="shared" si="2"/>
        <v>#N/A</v>
      </c>
      <c r="V26" s="25" t="e">
        <f t="shared" si="3"/>
        <v>#N/A</v>
      </c>
      <c r="W26" s="25" t="e">
        <f t="shared" si="4"/>
        <v>#N/A</v>
      </c>
      <c r="X26" s="25" t="e">
        <f t="shared" si="5"/>
        <v>#N/A</v>
      </c>
      <c r="Z26" s="25" t="e">
        <f t="shared" si="6"/>
        <v>#N/A</v>
      </c>
      <c r="AA26" s="25" t="e">
        <f t="shared" si="7"/>
        <v>#N/A</v>
      </c>
      <c r="AB26" s="25" t="e">
        <f t="shared" si="8"/>
        <v>#N/A</v>
      </c>
      <c r="AD26" s="25" t="e">
        <f t="shared" si="9"/>
        <v>#N/A</v>
      </c>
      <c r="AE26" s="25" t="e">
        <f t="shared" si="10"/>
        <v>#N/A</v>
      </c>
      <c r="AF26" s="25" t="e">
        <f t="shared" si="11"/>
        <v>#N/A</v>
      </c>
    </row>
    <row r="27" spans="2:32" ht="20.100000000000001" hidden="1" customHeight="1" outlineLevel="1" x14ac:dyDescent="0.45">
      <c r="B27" s="12"/>
      <c r="C27" s="44"/>
      <c r="D27" s="44"/>
      <c r="E27" s="44"/>
      <c r="F27" s="44"/>
      <c r="G27"/>
      <c r="H27"/>
      <c r="I27"/>
      <c r="J27"/>
      <c r="K27" s="13"/>
      <c r="R27" s="25" t="e">
        <f t="shared" si="0"/>
        <v>#N/A</v>
      </c>
      <c r="S27" s="25" t="e">
        <f t="shared" si="1"/>
        <v>#N/A</v>
      </c>
      <c r="T27" s="25" t="e">
        <f t="shared" si="2"/>
        <v>#N/A</v>
      </c>
      <c r="V27" s="25" t="e">
        <f t="shared" si="3"/>
        <v>#N/A</v>
      </c>
      <c r="W27" s="25" t="e">
        <f t="shared" si="4"/>
        <v>#N/A</v>
      </c>
      <c r="X27" s="25" t="e">
        <f t="shared" si="5"/>
        <v>#N/A</v>
      </c>
      <c r="Z27" s="25" t="e">
        <f t="shared" si="6"/>
        <v>#N/A</v>
      </c>
      <c r="AA27" s="25" t="e">
        <f t="shared" si="7"/>
        <v>#N/A</v>
      </c>
      <c r="AB27" s="25" t="e">
        <f t="shared" si="8"/>
        <v>#N/A</v>
      </c>
      <c r="AD27" s="25" t="e">
        <f t="shared" si="9"/>
        <v>#N/A</v>
      </c>
      <c r="AE27" s="25" t="e">
        <f t="shared" si="10"/>
        <v>#N/A</v>
      </c>
      <c r="AF27" s="25" t="e">
        <f t="shared" si="11"/>
        <v>#N/A</v>
      </c>
    </row>
    <row r="28" spans="2:32" ht="20.100000000000001" hidden="1" customHeight="1" outlineLevel="1" x14ac:dyDescent="0.45">
      <c r="B28" s="12"/>
      <c r="C28" s="55"/>
      <c r="D28" s="55"/>
      <c r="E28" s="55"/>
      <c r="F28" s="55"/>
      <c r="G28"/>
      <c r="H28"/>
      <c r="I28"/>
      <c r="J28"/>
      <c r="K28" s="13"/>
      <c r="R28" s="25" t="e">
        <f t="shared" si="0"/>
        <v>#N/A</v>
      </c>
      <c r="S28" s="25" t="e">
        <f t="shared" si="1"/>
        <v>#N/A</v>
      </c>
      <c r="T28" s="25" t="e">
        <f t="shared" si="2"/>
        <v>#N/A</v>
      </c>
      <c r="V28" s="25" t="e">
        <f t="shared" si="3"/>
        <v>#N/A</v>
      </c>
      <c r="W28" s="25" t="e">
        <f t="shared" si="4"/>
        <v>#N/A</v>
      </c>
      <c r="X28" s="25" t="e">
        <f t="shared" si="5"/>
        <v>#N/A</v>
      </c>
      <c r="Z28" s="25" t="e">
        <f t="shared" si="6"/>
        <v>#N/A</v>
      </c>
      <c r="AA28" s="25" t="e">
        <f t="shared" si="7"/>
        <v>#N/A</v>
      </c>
      <c r="AB28" s="25" t="e">
        <f t="shared" si="8"/>
        <v>#N/A</v>
      </c>
      <c r="AD28" s="25" t="e">
        <f t="shared" si="9"/>
        <v>#N/A</v>
      </c>
      <c r="AE28" s="25" t="e">
        <f t="shared" si="10"/>
        <v>#N/A</v>
      </c>
      <c r="AF28" s="25" t="e">
        <f t="shared" si="11"/>
        <v>#N/A</v>
      </c>
    </row>
    <row r="29" spans="2:32" ht="20.100000000000001" customHeight="1" collapsed="1" x14ac:dyDescent="0.45">
      <c r="B29" s="12"/>
      <c r="C29" s="51"/>
      <c r="D29" s="51"/>
      <c r="E29" s="51"/>
      <c r="F29" s="52"/>
      <c r="G29"/>
      <c r="H29"/>
      <c r="I29"/>
      <c r="J29"/>
      <c r="K29" s="13"/>
      <c r="R29" s="25" t="e">
        <f t="shared" si="0"/>
        <v>#N/A</v>
      </c>
      <c r="S29" s="25" t="e">
        <f t="shared" si="1"/>
        <v>#N/A</v>
      </c>
      <c r="T29" s="25" t="e">
        <f t="shared" si="2"/>
        <v>#N/A</v>
      </c>
      <c r="V29" s="25" t="e">
        <f t="shared" si="3"/>
        <v>#N/A</v>
      </c>
      <c r="W29" s="25" t="e">
        <f t="shared" si="4"/>
        <v>#N/A</v>
      </c>
      <c r="X29" s="25" t="e">
        <f t="shared" si="5"/>
        <v>#N/A</v>
      </c>
      <c r="Z29" s="25" t="e">
        <f t="shared" si="6"/>
        <v>#N/A</v>
      </c>
      <c r="AA29" s="25" t="e">
        <f t="shared" si="7"/>
        <v>#N/A</v>
      </c>
      <c r="AB29" s="25" t="e">
        <f t="shared" si="8"/>
        <v>#N/A</v>
      </c>
      <c r="AD29" s="25" t="e">
        <f t="shared" si="9"/>
        <v>#N/A</v>
      </c>
      <c r="AE29" s="25" t="e">
        <f t="shared" si="10"/>
        <v>#N/A</v>
      </c>
      <c r="AF29" s="25" t="e">
        <f t="shared" si="11"/>
        <v>#N/A</v>
      </c>
    </row>
    <row r="30" spans="2:32" ht="20.100000000000001" customHeight="1" x14ac:dyDescent="0.45">
      <c r="B30" s="12"/>
      <c r="C30" s="53"/>
      <c r="D30" s="53"/>
      <c r="E30" s="53"/>
      <c r="F30" s="54"/>
      <c r="G30"/>
      <c r="H30"/>
      <c r="I30"/>
      <c r="J30"/>
      <c r="K30" s="13"/>
      <c r="R30" s="25" t="e">
        <f t="shared" si="0"/>
        <v>#N/A</v>
      </c>
      <c r="S30" s="25" t="e">
        <f t="shared" si="1"/>
        <v>#N/A</v>
      </c>
      <c r="T30" s="25" t="e">
        <f t="shared" si="2"/>
        <v>#N/A</v>
      </c>
      <c r="V30" s="25" t="e">
        <f t="shared" si="3"/>
        <v>#N/A</v>
      </c>
      <c r="W30" s="25" t="e">
        <f t="shared" si="4"/>
        <v>#N/A</v>
      </c>
      <c r="X30" s="25" t="e">
        <f t="shared" si="5"/>
        <v>#N/A</v>
      </c>
      <c r="Z30" s="25" t="e">
        <f t="shared" si="6"/>
        <v>#N/A</v>
      </c>
      <c r="AA30" s="25" t="e">
        <f t="shared" si="7"/>
        <v>#N/A</v>
      </c>
      <c r="AB30" s="25" t="e">
        <f t="shared" si="8"/>
        <v>#N/A</v>
      </c>
      <c r="AD30" s="25" t="e">
        <f t="shared" si="9"/>
        <v>#N/A</v>
      </c>
      <c r="AE30" s="25" t="e">
        <f t="shared" si="10"/>
        <v>#N/A</v>
      </c>
      <c r="AF30" s="25" t="e">
        <f t="shared" si="11"/>
        <v>#N/A</v>
      </c>
    </row>
    <row r="31" spans="2:32" ht="20.100000000000001" customHeight="1" x14ac:dyDescent="0.45">
      <c r="B31" s="12"/>
      <c r="C31" s="53"/>
      <c r="D31" s="53"/>
      <c r="E31" s="53"/>
      <c r="F31" s="54"/>
      <c r="G31"/>
      <c r="H31"/>
      <c r="I31"/>
      <c r="J31"/>
      <c r="K31" s="13"/>
      <c r="R31" s="25" t="e">
        <f t="shared" si="0"/>
        <v>#N/A</v>
      </c>
      <c r="S31" s="25" t="e">
        <f t="shared" si="1"/>
        <v>#N/A</v>
      </c>
      <c r="T31" s="25" t="e">
        <f t="shared" si="2"/>
        <v>#N/A</v>
      </c>
      <c r="V31" s="25" t="e">
        <f t="shared" si="3"/>
        <v>#N/A</v>
      </c>
      <c r="W31" s="25" t="e">
        <f t="shared" si="4"/>
        <v>#N/A</v>
      </c>
      <c r="X31" s="25" t="e">
        <f t="shared" si="5"/>
        <v>#N/A</v>
      </c>
      <c r="Z31" s="25" t="e">
        <f t="shared" si="6"/>
        <v>#N/A</v>
      </c>
      <c r="AA31" s="25" t="e">
        <f t="shared" si="7"/>
        <v>#N/A</v>
      </c>
      <c r="AB31" s="25" t="e">
        <f t="shared" si="8"/>
        <v>#N/A</v>
      </c>
      <c r="AD31" s="25" t="e">
        <f t="shared" si="9"/>
        <v>#N/A</v>
      </c>
      <c r="AE31" s="25" t="e">
        <f t="shared" si="10"/>
        <v>#N/A</v>
      </c>
      <c r="AF31" s="25" t="e">
        <f t="shared" si="11"/>
        <v>#N/A</v>
      </c>
    </row>
    <row r="32" spans="2:32" ht="20.100000000000001" customHeight="1" x14ac:dyDescent="0.45">
      <c r="B32" s="12"/>
      <c r="C32" s="53"/>
      <c r="D32" s="53"/>
      <c r="E32" s="53"/>
      <c r="F32" s="54"/>
      <c r="G32"/>
      <c r="H32"/>
      <c r="I32"/>
      <c r="J32"/>
      <c r="K32" s="13"/>
      <c r="R32" s="25" t="e">
        <f t="shared" si="0"/>
        <v>#N/A</v>
      </c>
      <c r="S32" s="25" t="e">
        <f t="shared" si="1"/>
        <v>#N/A</v>
      </c>
      <c r="T32" s="25" t="e">
        <f t="shared" si="2"/>
        <v>#N/A</v>
      </c>
      <c r="V32" s="25" t="e">
        <f t="shared" si="3"/>
        <v>#N/A</v>
      </c>
      <c r="W32" s="25" t="e">
        <f t="shared" si="4"/>
        <v>#N/A</v>
      </c>
      <c r="X32" s="25" t="e">
        <f t="shared" si="5"/>
        <v>#N/A</v>
      </c>
      <c r="Z32" s="25" t="e">
        <f t="shared" si="6"/>
        <v>#N/A</v>
      </c>
      <c r="AA32" s="25" t="e">
        <f t="shared" si="7"/>
        <v>#N/A</v>
      </c>
      <c r="AB32" s="25" t="e">
        <f t="shared" si="8"/>
        <v>#N/A</v>
      </c>
      <c r="AD32" s="25" t="e">
        <f t="shared" si="9"/>
        <v>#N/A</v>
      </c>
      <c r="AE32" s="25" t="e">
        <f t="shared" si="10"/>
        <v>#N/A</v>
      </c>
      <c r="AF32" s="25" t="e">
        <f t="shared" si="11"/>
        <v>#N/A</v>
      </c>
    </row>
    <row r="33" spans="2:32" x14ac:dyDescent="0.45">
      <c r="B33" s="12"/>
      <c r="C33" s="22"/>
      <c r="D33" s="22"/>
      <c r="E33" s="22"/>
      <c r="F33" s="22"/>
      <c r="G33"/>
      <c r="H33"/>
      <c r="I33"/>
      <c r="J33"/>
      <c r="K33" s="13"/>
      <c r="R33" s="25" t="e">
        <f t="shared" si="0"/>
        <v>#N/A</v>
      </c>
      <c r="S33" s="25" t="e">
        <f t="shared" si="1"/>
        <v>#N/A</v>
      </c>
      <c r="T33" s="25" t="e">
        <f t="shared" si="2"/>
        <v>#N/A</v>
      </c>
      <c r="V33" s="25" t="e">
        <f t="shared" si="3"/>
        <v>#N/A</v>
      </c>
      <c r="W33" s="25" t="e">
        <f t="shared" si="4"/>
        <v>#N/A</v>
      </c>
      <c r="X33" s="25" t="e">
        <f t="shared" si="5"/>
        <v>#N/A</v>
      </c>
      <c r="Z33" s="25" t="e">
        <f t="shared" si="6"/>
        <v>#N/A</v>
      </c>
      <c r="AA33" s="25" t="e">
        <f t="shared" si="7"/>
        <v>#N/A</v>
      </c>
      <c r="AB33" s="25" t="e">
        <f t="shared" si="8"/>
        <v>#N/A</v>
      </c>
      <c r="AD33" s="25" t="e">
        <f t="shared" si="9"/>
        <v>#N/A</v>
      </c>
      <c r="AE33" s="25" t="e">
        <f t="shared" si="10"/>
        <v>#N/A</v>
      </c>
      <c r="AF33" s="25" t="e">
        <f t="shared" si="11"/>
        <v>#N/A</v>
      </c>
    </row>
    <row r="34" spans="2:32" x14ac:dyDescent="0.45">
      <c r="B34" s="12"/>
      <c r="C34" s="22"/>
      <c r="D34" s="22"/>
      <c r="E34" s="22"/>
      <c r="F34"/>
      <c r="G34"/>
      <c r="H34"/>
      <c r="I34"/>
      <c r="J34"/>
      <c r="K34" s="13"/>
    </row>
    <row r="35" spans="2:32" x14ac:dyDescent="0.45">
      <c r="B35" s="12"/>
      <c r="C35" s="22"/>
      <c r="D35" s="22"/>
      <c r="E35" s="22"/>
      <c r="F35"/>
      <c r="G35"/>
      <c r="H35"/>
      <c r="I35"/>
      <c r="J35"/>
      <c r="K35" s="13"/>
    </row>
    <row r="36" spans="2:32" x14ac:dyDescent="0.45">
      <c r="B36" s="12"/>
      <c r="C36" s="22"/>
      <c r="D36" s="22"/>
      <c r="E36" s="22"/>
      <c r="F36"/>
      <c r="G36"/>
      <c r="H36"/>
      <c r="I36"/>
      <c r="J36"/>
      <c r="K36" s="13"/>
      <c r="R36" s="27" t="s">
        <v>33</v>
      </c>
      <c r="S36" s="27" t="s">
        <v>34</v>
      </c>
      <c r="T36" s="27" t="s">
        <v>35</v>
      </c>
      <c r="U36" s="27" t="s">
        <v>99</v>
      </c>
      <c r="V36" s="27" t="s">
        <v>36</v>
      </c>
      <c r="W36" s="27" t="s">
        <v>37</v>
      </c>
      <c r="X36" s="27" t="s">
        <v>97</v>
      </c>
      <c r="Y36" s="27" t="s">
        <v>38</v>
      </c>
      <c r="Z36" s="27" t="s">
        <v>96</v>
      </c>
      <c r="AA36" s="27" t="s">
        <v>98</v>
      </c>
      <c r="AB36" s="27" t="s">
        <v>100</v>
      </c>
      <c r="AC36" s="27" t="s">
        <v>101</v>
      </c>
      <c r="AD36" s="27" t="s">
        <v>102</v>
      </c>
      <c r="AE36" s="27" t="s">
        <v>103</v>
      </c>
      <c r="AF36" s="27" t="s">
        <v>104</v>
      </c>
    </row>
    <row r="37" spans="2:32" x14ac:dyDescent="0.45">
      <c r="B37" s="12"/>
      <c r="C37" s="22"/>
      <c r="D37" s="22"/>
      <c r="E37" s="22"/>
      <c r="F37"/>
      <c r="G37"/>
      <c r="H37"/>
      <c r="I37"/>
      <c r="J37"/>
      <c r="K37" s="13"/>
      <c r="R37" s="25" t="str">
        <f t="shared" ref="R37:R56" si="12">IF(IF(AND(ISERROR(R14),ISERROR(S14),ISERROR(T14))=TRUE,C9,"")=0,"",IF(AND(ISERROR(R14),ISERROR(S14),ISERROR(T14))=TRUE,C9,""))</f>
        <v/>
      </c>
      <c r="S37" s="25" t="str">
        <f t="shared" ref="S37:S56" si="13">IF(IF(AND(ISERROR(V14),ISERROR(W14),ISERROR(X14))=TRUE,D9,"")=0,"",IF(AND(ISERROR(V14),ISERROR(W14),ISERROR(X14))=TRUE,D9,""))</f>
        <v>Jack</v>
      </c>
      <c r="T37" s="25" t="str">
        <f t="shared" ref="T37:T56" si="14">IF(IF(AND(ISERROR(Z14),ISERROR(AA14),ISERROR(AB14))=TRUE,E9,"")=0,"",IF(AND(ISERROR(Z14),ISERROR(AA14),ISERROR(AB14))=TRUE,E9,""))</f>
        <v/>
      </c>
      <c r="U37" s="25" t="str">
        <f t="shared" ref="U37:U56" si="15">IF(IF(AND(ISERROR(AD14),ISERROR(AE14),ISERROR(AF14))=TRUE,F9,"")=0,"",IF(AND(ISERROR(AD14),ISERROR(AE14),ISERROR(AF14))=TRUE,F9,""))</f>
        <v/>
      </c>
      <c r="V37" s="25" t="str">
        <f t="shared" ref="V37:V56" si="16">IF(IF(AND(NOT(ISERROR(R14)),ISERROR(S14),ISERROR(T14))=TRUE,C9,"")=0,"",IF(AND(NOT(ISERROR(R14)),ISERROR(S14),ISERROR(T14))=TRUE,C9,""))</f>
        <v/>
      </c>
      <c r="W37" s="25" t="str">
        <f t="shared" ref="W37:W56" si="17">IF(IF(AND(ISERROR(R14),NOT(ISERROR(S14)),ISERROR(T14))=TRUE,C9,"")=0,"",IF(AND(ISERROR(R14),NOT(ISERROR(S14)),ISERROR(T14))=TRUE,C9,""))</f>
        <v>Salion</v>
      </c>
      <c r="X37" s="25" t="str">
        <f t="shared" ref="X37:X56" si="18">IF(IF(AND(ISERROR(R14),ISERROR(S14),NOT(ISERROR(T14)))=TRUE,C9,"")=0,"",IF(AND(ISERROR(R14),ISERROR(S14),NOT(ISERROR(T14)))=TRUE,C9,""))</f>
        <v/>
      </c>
      <c r="Y37" s="25" t="str">
        <f t="shared" ref="Y37:Y56" si="19">IF(IF(AND(ISERROR(V14),NOT(ISERROR(W14)),ISERROR(X14))=TRUE,D9,"")=0,"",IF(AND(ISERROR(V14),NOT(ISERROR(W14)),ISERROR(X14))=TRUE,D9,""))</f>
        <v/>
      </c>
      <c r="Z37" s="25" t="str">
        <f t="shared" ref="Z37:Z56" si="20">IF(IF(AND(ISERROR(V14),ISERROR(W14),NOT(ISERROR(X14)))=TRUE,D9,"")=0,"",IF(AND(ISERROR(V14),ISERROR(W14),NOT(ISERROR(X14)))=TRUE,D9,""))</f>
        <v/>
      </c>
      <c r="AA37" s="25" t="str">
        <f t="shared" ref="AA37:AA56" si="21">IF(IF(AND(ISERROR(Z14),ISERROR(AA14),NOT(ISERROR(AB14)))=TRUE,E9,"")=0,"",IF(AND(ISERROR(Z14),ISERROR(AA14),NOT(ISERROR(AB14)))=TRUE,E9,""))</f>
        <v/>
      </c>
      <c r="AB37" s="25" t="str">
        <f t="shared" ref="AB37:AB56" si="22">IF(IF(AND(NOT(ISERROR(R14)),NOT(ISERROR(S14)),ISERROR(T14))=TRUE,C9,"")=0,"",IF(AND(NOT(ISERROR(R14)),NOT(ISERROR(S14)),ISERROR(T14))=TRUE,C9,""))</f>
        <v/>
      </c>
      <c r="AC37" s="20" t="str">
        <f t="shared" ref="AC37:AC56" si="23">IF(IF(AND(NOT(ISERROR(R14)),ISERROR(S14),NOT(ISERROR(T14)))=TRUE,C9,"")=0,"",IF(AND(NOT(ISERROR(R14)),ISERROR(S14),NOT(ISERROR(T14)))=TRUE,C9,""))</f>
        <v/>
      </c>
      <c r="AD37" s="20" t="str">
        <f t="shared" ref="AD37:AD56" si="24">IF(IF(AND(ISERROR(R14),NOT(ISERROR(S14)),NOT(ISERROR(T14)))=TRUE,C9,"")=0,"",IF(AND(ISERROR(R14),NOT(ISERROR(S14)),NOT(ISERROR(T14)))=TRUE,C9,""))</f>
        <v/>
      </c>
      <c r="AE37" s="20" t="str">
        <f t="shared" ref="AE37:AE56" si="25">IF(IF(AND(ISERROR(V14),NOT(ISERROR(W14)),NOT(ISERROR(X14)))=TRUE,D9,"")=0,"",IF(AND(ISERROR(V14),NOT(ISERROR(W14)),NOT(ISERROR(X14)))=TRUE,D9,""))</f>
        <v/>
      </c>
      <c r="AF37" s="20" t="str">
        <f t="shared" ref="AF37:AF56" si="26">IF(ISERROR(V14+W14+X14),"",D9)</f>
        <v/>
      </c>
    </row>
    <row r="38" spans="2:32" x14ac:dyDescent="0.45">
      <c r="B38" s="12"/>
      <c r="C38" s="22"/>
      <c r="D38" s="22"/>
      <c r="E38" s="22"/>
      <c r="F38"/>
      <c r="G38"/>
      <c r="H38"/>
      <c r="I38"/>
      <c r="J38"/>
      <c r="K38" s="13"/>
      <c r="R38" s="25" t="str">
        <f t="shared" si="12"/>
        <v>Kyle</v>
      </c>
      <c r="S38" s="25" t="str">
        <f t="shared" si="13"/>
        <v/>
      </c>
      <c r="T38" s="25" t="str">
        <f t="shared" si="14"/>
        <v/>
      </c>
      <c r="U38" s="25" t="str">
        <f t="shared" si="15"/>
        <v>Marco</v>
      </c>
      <c r="V38" s="25" t="str">
        <f t="shared" si="16"/>
        <v/>
      </c>
      <c r="W38" s="25" t="str">
        <f t="shared" si="17"/>
        <v/>
      </c>
      <c r="X38" s="25" t="str">
        <f t="shared" si="18"/>
        <v/>
      </c>
      <c r="Y38" s="25" t="str">
        <f t="shared" si="19"/>
        <v>Ahmet</v>
      </c>
      <c r="Z38" s="25" t="str">
        <f t="shared" si="20"/>
        <v/>
      </c>
      <c r="AA38" s="25" t="str">
        <f t="shared" si="21"/>
        <v/>
      </c>
      <c r="AB38" s="25" t="str">
        <f t="shared" si="22"/>
        <v/>
      </c>
      <c r="AC38" s="20" t="str">
        <f t="shared" si="23"/>
        <v/>
      </c>
      <c r="AD38" s="20" t="str">
        <f t="shared" si="24"/>
        <v/>
      </c>
      <c r="AE38" s="20" t="str">
        <f t="shared" si="25"/>
        <v/>
      </c>
      <c r="AF38" s="20" t="str">
        <f t="shared" si="26"/>
        <v/>
      </c>
    </row>
    <row r="39" spans="2:32" x14ac:dyDescent="0.45">
      <c r="B39" s="14"/>
      <c r="C39" s="16"/>
      <c r="D39" s="16"/>
      <c r="E39" s="16"/>
      <c r="F39" s="16"/>
      <c r="G39" s="16"/>
      <c r="H39" s="16"/>
      <c r="I39" s="16"/>
      <c r="J39" s="16"/>
      <c r="K39" s="15"/>
      <c r="R39" s="25" t="str">
        <f t="shared" si="12"/>
        <v>John</v>
      </c>
      <c r="S39" s="25" t="str">
        <f t="shared" si="13"/>
        <v>Harry</v>
      </c>
      <c r="T39" s="25" t="str">
        <f t="shared" si="14"/>
        <v>Kim</v>
      </c>
      <c r="U39" s="25" t="str">
        <f t="shared" si="15"/>
        <v>Witney</v>
      </c>
      <c r="V39" s="25" t="str">
        <f t="shared" si="16"/>
        <v/>
      </c>
      <c r="W39" s="25" t="str">
        <f t="shared" si="17"/>
        <v/>
      </c>
      <c r="X39" s="25" t="str">
        <f t="shared" si="18"/>
        <v/>
      </c>
      <c r="Y39" s="25" t="str">
        <f t="shared" si="19"/>
        <v/>
      </c>
      <c r="Z39" s="25" t="str">
        <f t="shared" si="20"/>
        <v/>
      </c>
      <c r="AA39" s="25" t="str">
        <f t="shared" si="21"/>
        <v/>
      </c>
      <c r="AB39" s="25" t="str">
        <f t="shared" si="22"/>
        <v/>
      </c>
      <c r="AC39" s="20" t="str">
        <f t="shared" si="23"/>
        <v/>
      </c>
      <c r="AD39" s="20" t="str">
        <f t="shared" si="24"/>
        <v/>
      </c>
      <c r="AE39" s="20" t="str">
        <f t="shared" si="25"/>
        <v/>
      </c>
      <c r="AF39" s="20" t="str">
        <f t="shared" si="26"/>
        <v/>
      </c>
    </row>
    <row r="40" spans="2:32" ht="7.15" customHeight="1" x14ac:dyDescent="0.45">
      <c r="B40" s="17"/>
      <c r="C40" s="18"/>
      <c r="D40" s="18"/>
      <c r="E40" s="18"/>
      <c r="F40" s="17"/>
      <c r="G40" s="17"/>
      <c r="H40" s="17"/>
      <c r="I40" s="17"/>
      <c r="J40" s="17"/>
      <c r="K40" s="17"/>
      <c r="R40" s="25" t="str">
        <f t="shared" si="12"/>
        <v/>
      </c>
      <c r="S40" s="25" t="str">
        <f t="shared" si="13"/>
        <v/>
      </c>
      <c r="T40" s="25" t="str">
        <f t="shared" si="14"/>
        <v/>
      </c>
      <c r="U40" s="25" t="str">
        <f t="shared" si="15"/>
        <v/>
      </c>
      <c r="V40" s="25" t="str">
        <f t="shared" si="16"/>
        <v/>
      </c>
      <c r="W40" s="25" t="str">
        <f t="shared" si="17"/>
        <v/>
      </c>
      <c r="X40" s="25" t="str">
        <f t="shared" si="18"/>
        <v/>
      </c>
      <c r="Y40" s="25" t="str">
        <f t="shared" si="19"/>
        <v/>
      </c>
      <c r="Z40" s="25" t="str">
        <f t="shared" si="20"/>
        <v/>
      </c>
      <c r="AA40" s="25" t="str">
        <f t="shared" si="21"/>
        <v/>
      </c>
      <c r="AB40" s="25" t="str">
        <f t="shared" si="22"/>
        <v>Bryan</v>
      </c>
      <c r="AC40" s="20" t="str">
        <f t="shared" si="23"/>
        <v/>
      </c>
      <c r="AD40" s="20" t="str">
        <f t="shared" si="24"/>
        <v/>
      </c>
      <c r="AE40" s="20" t="str">
        <f t="shared" si="25"/>
        <v/>
      </c>
      <c r="AF40" s="20" t="str">
        <f t="shared" si="26"/>
        <v/>
      </c>
    </row>
    <row r="41" spans="2:32" ht="23.1" customHeight="1" x14ac:dyDescent="0.45">
      <c r="B41" s="3"/>
      <c r="C41" s="7"/>
      <c r="D41" s="7"/>
      <c r="E41" s="7"/>
      <c r="F41" s="3"/>
      <c r="G41" s="3"/>
      <c r="H41" s="3"/>
      <c r="I41" s="3"/>
      <c r="J41" s="3"/>
      <c r="K41" s="3"/>
      <c r="R41" s="25" t="str">
        <f t="shared" si="12"/>
        <v/>
      </c>
      <c r="S41" s="25" t="str">
        <f t="shared" si="13"/>
        <v/>
      </c>
      <c r="T41" s="25" t="str">
        <f t="shared" si="14"/>
        <v/>
      </c>
      <c r="U41" s="25" t="str">
        <f t="shared" si="15"/>
        <v/>
      </c>
      <c r="V41" s="25" t="str">
        <f t="shared" si="16"/>
        <v/>
      </c>
      <c r="W41" s="25" t="str">
        <f t="shared" si="17"/>
        <v/>
      </c>
      <c r="X41" s="25" t="str">
        <f t="shared" si="18"/>
        <v/>
      </c>
      <c r="Y41" s="25" t="str">
        <f t="shared" si="19"/>
        <v/>
      </c>
      <c r="Z41" s="25" t="str">
        <f t="shared" si="20"/>
        <v/>
      </c>
      <c r="AA41" s="25" t="str">
        <f t="shared" si="21"/>
        <v/>
      </c>
      <c r="AB41" s="25" t="str">
        <f t="shared" si="22"/>
        <v/>
      </c>
      <c r="AC41" s="20" t="str">
        <f t="shared" si="23"/>
        <v>Stewart</v>
      </c>
      <c r="AD41" s="20" t="str">
        <f t="shared" si="24"/>
        <v/>
      </c>
      <c r="AE41" s="20" t="str">
        <f t="shared" si="25"/>
        <v/>
      </c>
      <c r="AF41" s="20" t="str">
        <f t="shared" si="26"/>
        <v/>
      </c>
    </row>
    <row r="42" spans="2:32" x14ac:dyDescent="0.45">
      <c r="R42" s="25" t="str">
        <f t="shared" si="12"/>
        <v/>
      </c>
      <c r="S42" s="25" t="str">
        <f t="shared" si="13"/>
        <v/>
      </c>
      <c r="T42" s="25" t="str">
        <f t="shared" si="14"/>
        <v/>
      </c>
      <c r="U42" s="25" t="str">
        <f t="shared" si="15"/>
        <v/>
      </c>
      <c r="V42" s="25" t="str">
        <f t="shared" si="16"/>
        <v>Melis</v>
      </c>
      <c r="W42" s="25" t="str">
        <f t="shared" si="17"/>
        <v/>
      </c>
      <c r="X42" s="25" t="str">
        <f t="shared" si="18"/>
        <v/>
      </c>
      <c r="Y42" s="25" t="str">
        <f t="shared" si="19"/>
        <v/>
      </c>
      <c r="Z42" s="25" t="str">
        <f t="shared" si="20"/>
        <v/>
      </c>
      <c r="AA42" s="25" t="str">
        <f t="shared" si="21"/>
        <v/>
      </c>
      <c r="AB42" s="25" t="str">
        <f t="shared" si="22"/>
        <v/>
      </c>
      <c r="AC42" s="20" t="str">
        <f t="shared" si="23"/>
        <v/>
      </c>
      <c r="AD42" s="20" t="str">
        <f t="shared" si="24"/>
        <v/>
      </c>
      <c r="AE42" s="20" t="str">
        <f t="shared" si="25"/>
        <v/>
      </c>
      <c r="AF42" s="20" t="str">
        <f t="shared" si="26"/>
        <v/>
      </c>
    </row>
    <row r="43" spans="2:32" x14ac:dyDescent="0.45">
      <c r="R43" s="25" t="str">
        <f t="shared" si="12"/>
        <v/>
      </c>
      <c r="S43" s="25" t="str">
        <f t="shared" si="13"/>
        <v/>
      </c>
      <c r="T43" s="25" t="str">
        <f t="shared" si="14"/>
        <v/>
      </c>
      <c r="U43" s="25" t="str">
        <f t="shared" si="15"/>
        <v/>
      </c>
      <c r="V43" s="25" t="str">
        <f t="shared" si="16"/>
        <v/>
      </c>
      <c r="W43" s="25" t="str">
        <f t="shared" si="17"/>
        <v/>
      </c>
      <c r="X43" s="25" t="str">
        <f t="shared" si="18"/>
        <v>Ezgi</v>
      </c>
      <c r="Y43" s="25" t="str">
        <f t="shared" si="19"/>
        <v/>
      </c>
      <c r="Z43" s="25" t="str">
        <f t="shared" si="20"/>
        <v/>
      </c>
      <c r="AA43" s="25" t="str">
        <f t="shared" si="21"/>
        <v/>
      </c>
      <c r="AB43" s="25" t="str">
        <f t="shared" si="22"/>
        <v/>
      </c>
      <c r="AC43" s="20" t="str">
        <f t="shared" si="23"/>
        <v/>
      </c>
      <c r="AD43" s="20" t="str">
        <f t="shared" si="24"/>
        <v/>
      </c>
      <c r="AE43" s="20" t="str">
        <f t="shared" si="25"/>
        <v>Leslie</v>
      </c>
      <c r="AF43" s="20" t="str">
        <f t="shared" si="26"/>
        <v/>
      </c>
    </row>
    <row r="44" spans="2:32" x14ac:dyDescent="0.45">
      <c r="R44" s="25" t="str">
        <f t="shared" si="12"/>
        <v/>
      </c>
      <c r="S44" s="25" t="str">
        <f t="shared" si="13"/>
        <v/>
      </c>
      <c r="T44" s="25" t="str">
        <f t="shared" si="14"/>
        <v/>
      </c>
      <c r="U44" s="25" t="str">
        <f t="shared" si="15"/>
        <v/>
      </c>
      <c r="V44" s="25" t="str">
        <f t="shared" si="16"/>
        <v/>
      </c>
      <c r="W44" s="25" t="str">
        <f t="shared" si="17"/>
        <v/>
      </c>
      <c r="X44" s="25" t="str">
        <f t="shared" si="18"/>
        <v/>
      </c>
      <c r="Y44" s="25" t="str">
        <f t="shared" si="19"/>
        <v/>
      </c>
      <c r="Z44" s="25" t="str">
        <f t="shared" si="20"/>
        <v>Onur</v>
      </c>
      <c r="AA44" s="25" t="str">
        <f t="shared" si="21"/>
        <v/>
      </c>
      <c r="AB44" s="25" t="str">
        <f t="shared" si="22"/>
        <v/>
      </c>
      <c r="AC44" s="20" t="str">
        <f t="shared" si="23"/>
        <v/>
      </c>
      <c r="AD44" s="20" t="str">
        <f t="shared" si="24"/>
        <v>Amanda</v>
      </c>
      <c r="AE44" s="20" t="str">
        <f t="shared" si="25"/>
        <v/>
      </c>
      <c r="AF44" s="20" t="str">
        <f t="shared" si="26"/>
        <v/>
      </c>
    </row>
    <row r="45" spans="2:32" x14ac:dyDescent="0.45">
      <c r="R45" s="25" t="str">
        <f t="shared" si="12"/>
        <v/>
      </c>
      <c r="S45" s="25" t="str">
        <f t="shared" si="13"/>
        <v/>
      </c>
      <c r="T45" s="25" t="str">
        <f t="shared" si="14"/>
        <v/>
      </c>
      <c r="U45" s="25" t="str">
        <f t="shared" si="15"/>
        <v/>
      </c>
      <c r="V45" s="25" t="str">
        <f t="shared" si="16"/>
        <v/>
      </c>
      <c r="W45" s="25" t="str">
        <f t="shared" si="17"/>
        <v/>
      </c>
      <c r="X45" s="25" t="str">
        <f t="shared" si="18"/>
        <v/>
      </c>
      <c r="Y45" s="25" t="str">
        <f t="shared" si="19"/>
        <v/>
      </c>
      <c r="Z45" s="25" t="str">
        <f t="shared" si="20"/>
        <v/>
      </c>
      <c r="AA45" s="25" t="str">
        <f t="shared" si="21"/>
        <v>Anthony</v>
      </c>
      <c r="AB45" s="25" t="str">
        <f t="shared" si="22"/>
        <v/>
      </c>
      <c r="AC45" s="20" t="str">
        <f t="shared" si="23"/>
        <v/>
      </c>
      <c r="AD45" s="20" t="str">
        <f t="shared" si="24"/>
        <v>Nathalie</v>
      </c>
      <c r="AE45" s="20" t="str">
        <f t="shared" si="25"/>
        <v/>
      </c>
      <c r="AF45" s="20" t="str">
        <f t="shared" si="26"/>
        <v>Pablo</v>
      </c>
    </row>
    <row r="46" spans="2:32" ht="7.35" customHeight="1" x14ac:dyDescent="0.45">
      <c r="R46" s="25" t="str">
        <f t="shared" si="12"/>
        <v/>
      </c>
      <c r="S46" s="25" t="str">
        <f t="shared" si="13"/>
        <v>Fred</v>
      </c>
      <c r="T46" s="25" t="str">
        <f t="shared" si="14"/>
        <v>Daisy</v>
      </c>
      <c r="U46" s="25" t="str">
        <f t="shared" si="15"/>
        <v/>
      </c>
      <c r="V46" s="25" t="str">
        <f t="shared" si="16"/>
        <v/>
      </c>
      <c r="W46" s="25" t="str">
        <f t="shared" si="17"/>
        <v/>
      </c>
      <c r="X46" s="25" t="str">
        <f t="shared" si="18"/>
        <v/>
      </c>
      <c r="Y46" s="25" t="str">
        <f t="shared" si="19"/>
        <v/>
      </c>
      <c r="Z46" s="25" t="str">
        <f t="shared" si="20"/>
        <v/>
      </c>
      <c r="AA46" s="25" t="str">
        <f t="shared" si="21"/>
        <v/>
      </c>
      <c r="AB46" s="25" t="str">
        <f t="shared" si="22"/>
        <v/>
      </c>
      <c r="AC46" s="20" t="str">
        <f t="shared" si="23"/>
        <v/>
      </c>
      <c r="AD46" s="20" t="str">
        <f t="shared" si="24"/>
        <v/>
      </c>
      <c r="AE46" s="20" t="str">
        <f t="shared" si="25"/>
        <v/>
      </c>
      <c r="AF46" s="20" t="str">
        <f t="shared" si="26"/>
        <v/>
      </c>
    </row>
    <row r="47" spans="2:32" ht="23.1" customHeight="1" x14ac:dyDescent="0.45">
      <c r="R47" s="25" t="str">
        <f t="shared" si="12"/>
        <v/>
      </c>
      <c r="S47" s="25" t="str">
        <f t="shared" si="13"/>
        <v/>
      </c>
      <c r="T47" s="25" t="str">
        <f t="shared" si="14"/>
        <v/>
      </c>
      <c r="U47" s="25" t="str">
        <f t="shared" si="15"/>
        <v/>
      </c>
      <c r="V47" s="25" t="str">
        <f t="shared" si="16"/>
        <v/>
      </c>
      <c r="W47" s="25" t="str">
        <f t="shared" si="17"/>
        <v/>
      </c>
      <c r="X47" s="25" t="str">
        <f t="shared" si="18"/>
        <v/>
      </c>
      <c r="Y47" s="25" t="str">
        <f t="shared" si="19"/>
        <v/>
      </c>
      <c r="Z47" s="25" t="str">
        <f t="shared" si="20"/>
        <v/>
      </c>
      <c r="AA47" s="25" t="str">
        <f t="shared" si="21"/>
        <v/>
      </c>
      <c r="AB47" s="25" t="str">
        <f t="shared" si="22"/>
        <v/>
      </c>
      <c r="AC47" s="20" t="str">
        <f t="shared" si="23"/>
        <v/>
      </c>
      <c r="AD47" s="20" t="str">
        <f t="shared" si="24"/>
        <v/>
      </c>
      <c r="AE47" s="20" t="str">
        <f t="shared" si="25"/>
        <v/>
      </c>
      <c r="AF47" s="20" t="str">
        <f t="shared" si="26"/>
        <v/>
      </c>
    </row>
    <row r="48" spans="2:32" x14ac:dyDescent="0.45">
      <c r="R48" s="25" t="str">
        <f t="shared" si="12"/>
        <v/>
      </c>
      <c r="S48" s="25" t="str">
        <f t="shared" si="13"/>
        <v/>
      </c>
      <c r="T48" s="25" t="str">
        <f t="shared" si="14"/>
        <v/>
      </c>
      <c r="U48" s="25" t="str">
        <f t="shared" si="15"/>
        <v/>
      </c>
      <c r="V48" s="25" t="str">
        <f t="shared" si="16"/>
        <v/>
      </c>
      <c r="W48" s="25" t="str">
        <f t="shared" si="17"/>
        <v/>
      </c>
      <c r="X48" s="25" t="str">
        <f t="shared" si="18"/>
        <v/>
      </c>
      <c r="Y48" s="25" t="str">
        <f t="shared" si="19"/>
        <v/>
      </c>
      <c r="Z48" s="25" t="str">
        <f t="shared" si="20"/>
        <v/>
      </c>
      <c r="AA48" s="25" t="str">
        <f t="shared" si="21"/>
        <v/>
      </c>
      <c r="AB48" s="25" t="str">
        <f t="shared" si="22"/>
        <v/>
      </c>
      <c r="AC48" s="20" t="str">
        <f t="shared" si="23"/>
        <v/>
      </c>
      <c r="AD48" s="20" t="str">
        <f t="shared" si="24"/>
        <v/>
      </c>
      <c r="AE48" s="20" t="str">
        <f t="shared" si="25"/>
        <v/>
      </c>
      <c r="AF48" s="20" t="str">
        <f t="shared" si="26"/>
        <v/>
      </c>
    </row>
    <row r="49" spans="18:32" x14ac:dyDescent="0.45">
      <c r="R49" s="25" t="str">
        <f t="shared" si="12"/>
        <v/>
      </c>
      <c r="S49" s="25" t="str">
        <f t="shared" si="13"/>
        <v/>
      </c>
      <c r="T49" s="25" t="str">
        <f t="shared" si="14"/>
        <v/>
      </c>
      <c r="U49" s="25" t="str">
        <f t="shared" si="15"/>
        <v/>
      </c>
      <c r="V49" s="25" t="str">
        <f t="shared" si="16"/>
        <v/>
      </c>
      <c r="W49" s="25" t="str">
        <f t="shared" si="17"/>
        <v/>
      </c>
      <c r="X49" s="25" t="str">
        <f t="shared" si="18"/>
        <v/>
      </c>
      <c r="Y49" s="25" t="str">
        <f t="shared" si="19"/>
        <v/>
      </c>
      <c r="Z49" s="25" t="str">
        <f t="shared" si="20"/>
        <v/>
      </c>
      <c r="AA49" s="25" t="str">
        <f t="shared" si="21"/>
        <v/>
      </c>
      <c r="AB49" s="25" t="str">
        <f t="shared" si="22"/>
        <v/>
      </c>
      <c r="AC49" s="20" t="str">
        <f t="shared" si="23"/>
        <v/>
      </c>
      <c r="AD49" s="20" t="str">
        <f t="shared" si="24"/>
        <v/>
      </c>
      <c r="AE49" s="20" t="str">
        <f t="shared" si="25"/>
        <v/>
      </c>
      <c r="AF49" s="20" t="str">
        <f t="shared" si="26"/>
        <v/>
      </c>
    </row>
    <row r="50" spans="18:32" x14ac:dyDescent="0.45">
      <c r="R50" s="25" t="str">
        <f t="shared" si="12"/>
        <v/>
      </c>
      <c r="S50" s="25" t="str">
        <f t="shared" si="13"/>
        <v/>
      </c>
      <c r="T50" s="25" t="str">
        <f t="shared" si="14"/>
        <v/>
      </c>
      <c r="U50" s="25" t="str">
        <f t="shared" si="15"/>
        <v/>
      </c>
      <c r="V50" s="25" t="str">
        <f t="shared" si="16"/>
        <v/>
      </c>
      <c r="W50" s="25" t="str">
        <f t="shared" si="17"/>
        <v/>
      </c>
      <c r="X50" s="25" t="str">
        <f t="shared" si="18"/>
        <v/>
      </c>
      <c r="Y50" s="25" t="str">
        <f t="shared" si="19"/>
        <v/>
      </c>
      <c r="Z50" s="25" t="str">
        <f t="shared" si="20"/>
        <v/>
      </c>
      <c r="AA50" s="25" t="str">
        <f t="shared" si="21"/>
        <v/>
      </c>
      <c r="AB50" s="25" t="str">
        <f t="shared" si="22"/>
        <v/>
      </c>
      <c r="AC50" s="20" t="str">
        <f t="shared" si="23"/>
        <v/>
      </c>
      <c r="AD50" s="20" t="str">
        <f t="shared" si="24"/>
        <v/>
      </c>
      <c r="AE50" s="20" t="str">
        <f t="shared" si="25"/>
        <v/>
      </c>
      <c r="AF50" s="20" t="str">
        <f t="shared" si="26"/>
        <v/>
      </c>
    </row>
    <row r="51" spans="18:32" x14ac:dyDescent="0.45">
      <c r="R51" s="25" t="str">
        <f t="shared" si="12"/>
        <v/>
      </c>
      <c r="S51" s="25" t="str">
        <f t="shared" si="13"/>
        <v/>
      </c>
      <c r="T51" s="25" t="str">
        <f t="shared" si="14"/>
        <v/>
      </c>
      <c r="U51" s="25" t="str">
        <f t="shared" si="15"/>
        <v/>
      </c>
      <c r="V51" s="25" t="str">
        <f t="shared" si="16"/>
        <v/>
      </c>
      <c r="W51" s="25" t="str">
        <f t="shared" si="17"/>
        <v/>
      </c>
      <c r="X51" s="25" t="str">
        <f t="shared" si="18"/>
        <v/>
      </c>
      <c r="Y51" s="25" t="str">
        <f t="shared" si="19"/>
        <v/>
      </c>
      <c r="Z51" s="25" t="str">
        <f t="shared" si="20"/>
        <v/>
      </c>
      <c r="AA51" s="25" t="str">
        <f t="shared" si="21"/>
        <v/>
      </c>
      <c r="AB51" s="25" t="str">
        <f t="shared" si="22"/>
        <v/>
      </c>
      <c r="AC51" s="20" t="str">
        <f t="shared" si="23"/>
        <v/>
      </c>
      <c r="AD51" s="20" t="str">
        <f t="shared" si="24"/>
        <v/>
      </c>
      <c r="AE51" s="20" t="str">
        <f t="shared" si="25"/>
        <v/>
      </c>
      <c r="AF51" s="20" t="str">
        <f t="shared" si="26"/>
        <v/>
      </c>
    </row>
    <row r="52" spans="18:32" x14ac:dyDescent="0.45">
      <c r="R52" s="25" t="str">
        <f t="shared" si="12"/>
        <v/>
      </c>
      <c r="S52" s="25" t="str">
        <f t="shared" si="13"/>
        <v/>
      </c>
      <c r="T52" s="25" t="str">
        <f t="shared" si="14"/>
        <v/>
      </c>
      <c r="U52" s="25" t="str">
        <f t="shared" si="15"/>
        <v/>
      </c>
      <c r="V52" s="25" t="str">
        <f t="shared" si="16"/>
        <v/>
      </c>
      <c r="W52" s="25" t="str">
        <f t="shared" si="17"/>
        <v/>
      </c>
      <c r="X52" s="25" t="str">
        <f t="shared" si="18"/>
        <v/>
      </c>
      <c r="Y52" s="25" t="str">
        <f t="shared" si="19"/>
        <v/>
      </c>
      <c r="Z52" s="25" t="str">
        <f t="shared" si="20"/>
        <v/>
      </c>
      <c r="AA52" s="25" t="str">
        <f t="shared" si="21"/>
        <v/>
      </c>
      <c r="AB52" s="25" t="str">
        <f t="shared" si="22"/>
        <v/>
      </c>
      <c r="AC52" s="20" t="str">
        <f t="shared" si="23"/>
        <v/>
      </c>
      <c r="AD52" s="20" t="str">
        <f t="shared" si="24"/>
        <v/>
      </c>
      <c r="AE52" s="20" t="str">
        <f t="shared" si="25"/>
        <v/>
      </c>
      <c r="AF52" s="20" t="str">
        <f t="shared" si="26"/>
        <v/>
      </c>
    </row>
    <row r="53" spans="18:32" x14ac:dyDescent="0.45">
      <c r="R53" s="25" t="str">
        <f t="shared" si="12"/>
        <v/>
      </c>
      <c r="S53" s="25" t="str">
        <f t="shared" si="13"/>
        <v/>
      </c>
      <c r="T53" s="25" t="str">
        <f t="shared" si="14"/>
        <v/>
      </c>
      <c r="U53" s="25" t="str">
        <f t="shared" si="15"/>
        <v/>
      </c>
      <c r="V53" s="25" t="str">
        <f t="shared" si="16"/>
        <v/>
      </c>
      <c r="W53" s="25" t="str">
        <f t="shared" si="17"/>
        <v/>
      </c>
      <c r="X53" s="25" t="str">
        <f t="shared" si="18"/>
        <v/>
      </c>
      <c r="Y53" s="25" t="str">
        <f t="shared" si="19"/>
        <v/>
      </c>
      <c r="Z53" s="25" t="str">
        <f t="shared" si="20"/>
        <v/>
      </c>
      <c r="AA53" s="25" t="str">
        <f t="shared" si="21"/>
        <v/>
      </c>
      <c r="AB53" s="25" t="str">
        <f t="shared" si="22"/>
        <v/>
      </c>
      <c r="AC53" s="20" t="str">
        <f t="shared" si="23"/>
        <v/>
      </c>
      <c r="AD53" s="20" t="str">
        <f t="shared" si="24"/>
        <v/>
      </c>
      <c r="AE53" s="20" t="str">
        <f t="shared" si="25"/>
        <v/>
      </c>
      <c r="AF53" s="20" t="str">
        <f t="shared" si="26"/>
        <v/>
      </c>
    </row>
    <row r="54" spans="18:32" ht="7.15" customHeight="1" x14ac:dyDescent="0.45">
      <c r="R54" s="25" t="str">
        <f t="shared" si="12"/>
        <v/>
      </c>
      <c r="S54" s="25" t="str">
        <f t="shared" si="13"/>
        <v/>
      </c>
      <c r="T54" s="25" t="str">
        <f t="shared" si="14"/>
        <v/>
      </c>
      <c r="U54" s="25" t="str">
        <f t="shared" si="15"/>
        <v/>
      </c>
      <c r="V54" s="25" t="str">
        <f t="shared" si="16"/>
        <v/>
      </c>
      <c r="W54" s="25" t="str">
        <f t="shared" si="17"/>
        <v/>
      </c>
      <c r="X54" s="25" t="str">
        <f t="shared" si="18"/>
        <v/>
      </c>
      <c r="Y54" s="25" t="str">
        <f t="shared" si="19"/>
        <v/>
      </c>
      <c r="Z54" s="25" t="str">
        <f t="shared" si="20"/>
        <v/>
      </c>
      <c r="AA54" s="25" t="str">
        <f t="shared" si="21"/>
        <v/>
      </c>
      <c r="AB54" s="25" t="str">
        <f t="shared" si="22"/>
        <v/>
      </c>
      <c r="AC54" s="20" t="str">
        <f t="shared" si="23"/>
        <v/>
      </c>
      <c r="AD54" s="20" t="str">
        <f t="shared" si="24"/>
        <v/>
      </c>
      <c r="AE54" s="20" t="str">
        <f t="shared" si="25"/>
        <v/>
      </c>
      <c r="AF54" s="20" t="str">
        <f t="shared" si="26"/>
        <v/>
      </c>
    </row>
    <row r="55" spans="18:32" ht="23.1" customHeight="1" x14ac:dyDescent="0.45">
      <c r="R55" s="25" t="str">
        <f t="shared" si="12"/>
        <v/>
      </c>
      <c r="S55" s="25" t="str">
        <f t="shared" si="13"/>
        <v/>
      </c>
      <c r="T55" s="25" t="str">
        <f t="shared" si="14"/>
        <v/>
      </c>
      <c r="U55" s="25" t="str">
        <f t="shared" si="15"/>
        <v/>
      </c>
      <c r="V55" s="25" t="str">
        <f t="shared" si="16"/>
        <v/>
      </c>
      <c r="W55" s="25" t="str">
        <f t="shared" si="17"/>
        <v/>
      </c>
      <c r="X55" s="25" t="str">
        <f t="shared" si="18"/>
        <v/>
      </c>
      <c r="Y55" s="25" t="str">
        <f t="shared" si="19"/>
        <v/>
      </c>
      <c r="Z55" s="25" t="str">
        <f t="shared" si="20"/>
        <v/>
      </c>
      <c r="AA55" s="25" t="str">
        <f t="shared" si="21"/>
        <v/>
      </c>
      <c r="AB55" s="25" t="str">
        <f t="shared" si="22"/>
        <v/>
      </c>
      <c r="AC55" s="20" t="str">
        <f t="shared" si="23"/>
        <v/>
      </c>
      <c r="AD55" s="20" t="str">
        <f t="shared" si="24"/>
        <v/>
      </c>
      <c r="AE55" s="20" t="str">
        <f t="shared" si="25"/>
        <v/>
      </c>
      <c r="AF55" s="20" t="str">
        <f t="shared" si="26"/>
        <v/>
      </c>
    </row>
    <row r="56" spans="18:32" x14ac:dyDescent="0.45">
      <c r="R56" s="25" t="str">
        <f t="shared" si="12"/>
        <v/>
      </c>
      <c r="S56" s="25" t="str">
        <f t="shared" si="13"/>
        <v/>
      </c>
      <c r="T56" s="25" t="str">
        <f t="shared" si="14"/>
        <v/>
      </c>
      <c r="U56" s="25" t="str">
        <f t="shared" si="15"/>
        <v/>
      </c>
      <c r="V56" s="25" t="str">
        <f t="shared" si="16"/>
        <v/>
      </c>
      <c r="W56" s="25" t="str">
        <f t="shared" si="17"/>
        <v/>
      </c>
      <c r="X56" s="25" t="str">
        <f t="shared" si="18"/>
        <v/>
      </c>
      <c r="Y56" s="25" t="str">
        <f t="shared" si="19"/>
        <v/>
      </c>
      <c r="Z56" s="25" t="str">
        <f t="shared" si="20"/>
        <v/>
      </c>
      <c r="AA56" s="25" t="str">
        <f t="shared" si="21"/>
        <v/>
      </c>
      <c r="AB56" s="25" t="str">
        <f t="shared" si="22"/>
        <v/>
      </c>
      <c r="AC56" s="20" t="str">
        <f t="shared" si="23"/>
        <v/>
      </c>
      <c r="AD56" s="20" t="str">
        <f t="shared" si="24"/>
        <v/>
      </c>
      <c r="AE56" s="20" t="str">
        <f t="shared" si="25"/>
        <v/>
      </c>
      <c r="AF56" s="20" t="str">
        <f t="shared" si="26"/>
        <v/>
      </c>
    </row>
    <row r="58" spans="18:32" x14ac:dyDescent="0.45">
      <c r="R58" s="30" t="s">
        <v>47</v>
      </c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</row>
    <row r="59" spans="18:32" x14ac:dyDescent="0.45">
      <c r="R59" s="32" t="str">
        <f>R36</f>
        <v>Column 1 Only</v>
      </c>
      <c r="S59" s="32" t="str">
        <f t="shared" ref="S59:AF59" si="27">S36</f>
        <v>Column 2 Only</v>
      </c>
      <c r="T59" s="32" t="str">
        <f t="shared" si="27"/>
        <v>Column 3 Only</v>
      </c>
      <c r="U59" s="32" t="str">
        <f t="shared" si="27"/>
        <v>Column 4 Only</v>
      </c>
      <c r="V59" s="32" t="str">
        <f t="shared" si="27"/>
        <v>Column 1&amp;2</v>
      </c>
      <c r="W59" s="32" t="str">
        <f t="shared" si="27"/>
        <v>Column 1&amp;3</v>
      </c>
      <c r="X59" s="32" t="str">
        <f t="shared" si="27"/>
        <v>Column 1&amp;4</v>
      </c>
      <c r="Y59" s="32" t="str">
        <f t="shared" si="27"/>
        <v>Column 2&amp;3</v>
      </c>
      <c r="Z59" s="32" t="str">
        <f t="shared" si="27"/>
        <v>Column 2&amp;4</v>
      </c>
      <c r="AA59" s="32" t="str">
        <f t="shared" si="27"/>
        <v>Column 3&amp;4</v>
      </c>
      <c r="AB59" s="32" t="str">
        <f t="shared" si="27"/>
        <v>Column 1&amp;2&amp;3</v>
      </c>
      <c r="AC59" s="32" t="str">
        <f t="shared" si="27"/>
        <v>Column 1&amp;2&amp;4</v>
      </c>
      <c r="AD59" s="32" t="str">
        <f t="shared" si="27"/>
        <v>Column 1&amp;3&amp;4</v>
      </c>
      <c r="AE59" s="32" t="str">
        <f t="shared" si="27"/>
        <v>Column 2&amp;3&amp;4</v>
      </c>
      <c r="AF59" s="32" t="str">
        <f t="shared" si="27"/>
        <v>All 4 Columns</v>
      </c>
    </row>
    <row r="60" spans="18:32" x14ac:dyDescent="0.45">
      <c r="R60" s="25" t="str">
        <f t="shared" ref="R60:AF75" si="28">IF(R37="","",CHAR(10)&amp;" "&amp;R37)</f>
        <v/>
      </c>
      <c r="S60" s="25" t="str">
        <f t="shared" si="28"/>
        <v xml:space="preserve">
 Jack</v>
      </c>
      <c r="T60" s="25" t="str">
        <f t="shared" si="28"/>
        <v/>
      </c>
      <c r="U60" s="25" t="str">
        <f t="shared" si="28"/>
        <v/>
      </c>
      <c r="V60" s="25" t="str">
        <f t="shared" si="28"/>
        <v/>
      </c>
      <c r="W60" s="25" t="str">
        <f t="shared" si="28"/>
        <v xml:space="preserve">
 Salion</v>
      </c>
      <c r="X60" s="25" t="str">
        <f t="shared" si="28"/>
        <v/>
      </c>
      <c r="Y60" s="25" t="str">
        <f t="shared" si="28"/>
        <v/>
      </c>
      <c r="Z60" s="25" t="str">
        <f t="shared" si="28"/>
        <v/>
      </c>
      <c r="AA60" s="25" t="str">
        <f t="shared" si="28"/>
        <v/>
      </c>
      <c r="AB60" s="25" t="str">
        <f t="shared" si="28"/>
        <v/>
      </c>
      <c r="AC60" s="25" t="str">
        <f t="shared" si="28"/>
        <v/>
      </c>
      <c r="AD60" s="25" t="str">
        <f t="shared" si="28"/>
        <v/>
      </c>
      <c r="AE60" s="25" t="str">
        <f t="shared" si="28"/>
        <v/>
      </c>
      <c r="AF60" s="25" t="str">
        <f t="shared" si="28"/>
        <v/>
      </c>
    </row>
    <row r="61" spans="18:32" x14ac:dyDescent="0.45">
      <c r="R61" s="25" t="str">
        <f t="shared" si="28"/>
        <v xml:space="preserve">
 Kyle</v>
      </c>
      <c r="S61" s="25" t="str">
        <f t="shared" si="28"/>
        <v/>
      </c>
      <c r="T61" s="25" t="str">
        <f t="shared" si="28"/>
        <v/>
      </c>
      <c r="U61" s="25" t="str">
        <f t="shared" si="28"/>
        <v xml:space="preserve">
 Marco</v>
      </c>
      <c r="V61" s="25" t="str">
        <f t="shared" si="28"/>
        <v/>
      </c>
      <c r="W61" s="25" t="str">
        <f t="shared" si="28"/>
        <v/>
      </c>
      <c r="X61" s="25" t="str">
        <f t="shared" si="28"/>
        <v/>
      </c>
      <c r="Y61" s="25" t="str">
        <f t="shared" si="28"/>
        <v xml:space="preserve">
 Ahmet</v>
      </c>
      <c r="Z61" s="25" t="str">
        <f t="shared" si="28"/>
        <v/>
      </c>
      <c r="AA61" s="25" t="str">
        <f t="shared" si="28"/>
        <v/>
      </c>
      <c r="AB61" s="25" t="str">
        <f t="shared" si="28"/>
        <v/>
      </c>
      <c r="AC61" s="25" t="str">
        <f t="shared" si="28"/>
        <v/>
      </c>
      <c r="AD61" s="25" t="str">
        <f t="shared" si="28"/>
        <v/>
      </c>
      <c r="AE61" s="25" t="str">
        <f t="shared" si="28"/>
        <v/>
      </c>
      <c r="AF61" s="25" t="str">
        <f t="shared" si="28"/>
        <v/>
      </c>
    </row>
    <row r="62" spans="18:32" x14ac:dyDescent="0.45">
      <c r="R62" s="25" t="str">
        <f t="shared" si="28"/>
        <v xml:space="preserve">
 John</v>
      </c>
      <c r="S62" s="25" t="str">
        <f t="shared" si="28"/>
        <v xml:space="preserve">
 Harry</v>
      </c>
      <c r="T62" s="25" t="str">
        <f t="shared" si="28"/>
        <v xml:space="preserve">
 Kim</v>
      </c>
      <c r="U62" s="25" t="str">
        <f t="shared" si="28"/>
        <v xml:space="preserve">
 Witney</v>
      </c>
      <c r="V62" s="25" t="str">
        <f t="shared" si="28"/>
        <v/>
      </c>
      <c r="W62" s="25" t="str">
        <f t="shared" si="28"/>
        <v/>
      </c>
      <c r="X62" s="25" t="str">
        <f t="shared" si="28"/>
        <v/>
      </c>
      <c r="Y62" s="25" t="str">
        <f t="shared" si="28"/>
        <v/>
      </c>
      <c r="Z62" s="25" t="str">
        <f t="shared" si="28"/>
        <v/>
      </c>
      <c r="AA62" s="25" t="str">
        <f t="shared" si="28"/>
        <v/>
      </c>
      <c r="AB62" s="25" t="str">
        <f t="shared" si="28"/>
        <v/>
      </c>
      <c r="AC62" s="25" t="str">
        <f t="shared" si="28"/>
        <v/>
      </c>
      <c r="AD62" s="25" t="str">
        <f t="shared" si="28"/>
        <v/>
      </c>
      <c r="AE62" s="25" t="str">
        <f t="shared" si="28"/>
        <v/>
      </c>
      <c r="AF62" s="25" t="str">
        <f t="shared" si="28"/>
        <v/>
      </c>
    </row>
    <row r="63" spans="18:32" x14ac:dyDescent="0.45">
      <c r="R63" s="25" t="str">
        <f t="shared" si="28"/>
        <v/>
      </c>
      <c r="S63" s="25" t="str">
        <f t="shared" si="28"/>
        <v/>
      </c>
      <c r="T63" s="25" t="str">
        <f t="shared" si="28"/>
        <v/>
      </c>
      <c r="U63" s="25" t="str">
        <f t="shared" si="28"/>
        <v/>
      </c>
      <c r="V63" s="25" t="str">
        <f t="shared" si="28"/>
        <v/>
      </c>
      <c r="W63" s="25" t="str">
        <f t="shared" si="28"/>
        <v/>
      </c>
      <c r="X63" s="25" t="str">
        <f t="shared" si="28"/>
        <v/>
      </c>
      <c r="Y63" s="25" t="str">
        <f t="shared" si="28"/>
        <v/>
      </c>
      <c r="Z63" s="25" t="str">
        <f t="shared" si="28"/>
        <v/>
      </c>
      <c r="AA63" s="25" t="str">
        <f t="shared" si="28"/>
        <v/>
      </c>
      <c r="AB63" s="25" t="str">
        <f t="shared" si="28"/>
        <v xml:space="preserve">
 Bryan</v>
      </c>
      <c r="AC63" s="25" t="str">
        <f t="shared" si="28"/>
        <v/>
      </c>
      <c r="AD63" s="25" t="str">
        <f t="shared" si="28"/>
        <v/>
      </c>
      <c r="AE63" s="25" t="str">
        <f t="shared" si="28"/>
        <v/>
      </c>
      <c r="AF63" s="25" t="str">
        <f t="shared" si="28"/>
        <v/>
      </c>
    </row>
    <row r="64" spans="18:32" x14ac:dyDescent="0.45">
      <c r="R64" s="25" t="str">
        <f t="shared" si="28"/>
        <v/>
      </c>
      <c r="S64" s="25" t="str">
        <f t="shared" si="28"/>
        <v/>
      </c>
      <c r="T64" s="25" t="str">
        <f t="shared" si="28"/>
        <v/>
      </c>
      <c r="U64" s="25" t="str">
        <f t="shared" si="28"/>
        <v/>
      </c>
      <c r="V64" s="25" t="str">
        <f t="shared" si="28"/>
        <v/>
      </c>
      <c r="W64" s="25" t="str">
        <f t="shared" si="28"/>
        <v/>
      </c>
      <c r="X64" s="25" t="str">
        <f t="shared" si="28"/>
        <v/>
      </c>
      <c r="Y64" s="25" t="str">
        <f t="shared" si="28"/>
        <v/>
      </c>
      <c r="Z64" s="25" t="str">
        <f t="shared" si="28"/>
        <v/>
      </c>
      <c r="AA64" s="25" t="str">
        <f t="shared" si="28"/>
        <v/>
      </c>
      <c r="AB64" s="25" t="str">
        <f t="shared" si="28"/>
        <v/>
      </c>
      <c r="AC64" s="25" t="str">
        <f t="shared" si="28"/>
        <v xml:space="preserve">
 Stewart</v>
      </c>
      <c r="AD64" s="25" t="str">
        <f t="shared" si="28"/>
        <v/>
      </c>
      <c r="AE64" s="25" t="str">
        <f t="shared" si="28"/>
        <v/>
      </c>
      <c r="AF64" s="25" t="str">
        <f t="shared" si="28"/>
        <v/>
      </c>
    </row>
    <row r="65" spans="18:32" x14ac:dyDescent="0.45">
      <c r="R65" s="25" t="str">
        <f t="shared" si="28"/>
        <v/>
      </c>
      <c r="S65" s="25" t="str">
        <f t="shared" si="28"/>
        <v/>
      </c>
      <c r="T65" s="25" t="str">
        <f t="shared" si="28"/>
        <v/>
      </c>
      <c r="U65" s="25" t="str">
        <f t="shared" si="28"/>
        <v/>
      </c>
      <c r="V65" s="25" t="str">
        <f t="shared" si="28"/>
        <v xml:space="preserve">
 Melis</v>
      </c>
      <c r="W65" s="25" t="str">
        <f t="shared" si="28"/>
        <v/>
      </c>
      <c r="X65" s="25" t="str">
        <f t="shared" si="28"/>
        <v/>
      </c>
      <c r="Y65" s="25" t="str">
        <f t="shared" si="28"/>
        <v/>
      </c>
      <c r="Z65" s="25" t="str">
        <f t="shared" si="28"/>
        <v/>
      </c>
      <c r="AA65" s="25" t="str">
        <f t="shared" si="28"/>
        <v/>
      </c>
      <c r="AB65" s="25" t="str">
        <f t="shared" si="28"/>
        <v/>
      </c>
      <c r="AC65" s="25" t="str">
        <f t="shared" si="28"/>
        <v/>
      </c>
      <c r="AD65" s="25" t="str">
        <f t="shared" si="28"/>
        <v/>
      </c>
      <c r="AE65" s="25" t="str">
        <f t="shared" si="28"/>
        <v/>
      </c>
      <c r="AF65" s="25" t="str">
        <f t="shared" si="28"/>
        <v/>
      </c>
    </row>
    <row r="66" spans="18:32" x14ac:dyDescent="0.45">
      <c r="R66" s="25" t="str">
        <f t="shared" si="28"/>
        <v/>
      </c>
      <c r="S66" s="25" t="str">
        <f t="shared" si="28"/>
        <v/>
      </c>
      <c r="T66" s="25" t="str">
        <f t="shared" si="28"/>
        <v/>
      </c>
      <c r="U66" s="25" t="str">
        <f t="shared" si="28"/>
        <v/>
      </c>
      <c r="V66" s="25" t="str">
        <f t="shared" si="28"/>
        <v/>
      </c>
      <c r="W66" s="25" t="str">
        <f t="shared" si="28"/>
        <v/>
      </c>
      <c r="X66" s="25" t="str">
        <f t="shared" si="28"/>
        <v xml:space="preserve">
 Ezgi</v>
      </c>
      <c r="Y66" s="25" t="str">
        <f t="shared" si="28"/>
        <v/>
      </c>
      <c r="Z66" s="25" t="str">
        <f t="shared" si="28"/>
        <v/>
      </c>
      <c r="AA66" s="25" t="str">
        <f t="shared" si="28"/>
        <v/>
      </c>
      <c r="AB66" s="25" t="str">
        <f t="shared" si="28"/>
        <v/>
      </c>
      <c r="AC66" s="25" t="str">
        <f t="shared" si="28"/>
        <v/>
      </c>
      <c r="AD66" s="25" t="str">
        <f t="shared" si="28"/>
        <v/>
      </c>
      <c r="AE66" s="25" t="str">
        <f t="shared" si="28"/>
        <v xml:space="preserve">
 Leslie</v>
      </c>
      <c r="AF66" s="25" t="str">
        <f t="shared" si="28"/>
        <v/>
      </c>
    </row>
    <row r="67" spans="18:32" x14ac:dyDescent="0.45">
      <c r="R67" s="25" t="str">
        <f t="shared" si="28"/>
        <v/>
      </c>
      <c r="S67" s="25" t="str">
        <f t="shared" si="28"/>
        <v/>
      </c>
      <c r="T67" s="25" t="str">
        <f t="shared" si="28"/>
        <v/>
      </c>
      <c r="U67" s="25" t="str">
        <f t="shared" si="28"/>
        <v/>
      </c>
      <c r="V67" s="25" t="str">
        <f t="shared" si="28"/>
        <v/>
      </c>
      <c r="W67" s="25" t="str">
        <f t="shared" si="28"/>
        <v/>
      </c>
      <c r="X67" s="25" t="str">
        <f t="shared" si="28"/>
        <v/>
      </c>
      <c r="Y67" s="25" t="str">
        <f t="shared" si="28"/>
        <v/>
      </c>
      <c r="Z67" s="25" t="str">
        <f t="shared" si="28"/>
        <v xml:space="preserve">
 Onur</v>
      </c>
      <c r="AA67" s="25" t="str">
        <f t="shared" si="28"/>
        <v/>
      </c>
      <c r="AB67" s="25" t="str">
        <f t="shared" si="28"/>
        <v/>
      </c>
      <c r="AC67" s="25" t="str">
        <f t="shared" si="28"/>
        <v/>
      </c>
      <c r="AD67" s="25" t="str">
        <f t="shared" si="28"/>
        <v xml:space="preserve">
 Amanda</v>
      </c>
      <c r="AE67" s="25" t="str">
        <f t="shared" si="28"/>
        <v/>
      </c>
      <c r="AF67" s="25" t="str">
        <f t="shared" si="28"/>
        <v/>
      </c>
    </row>
    <row r="68" spans="18:32" x14ac:dyDescent="0.45">
      <c r="R68" s="25" t="str">
        <f t="shared" si="28"/>
        <v/>
      </c>
      <c r="S68" s="25" t="str">
        <f t="shared" si="28"/>
        <v/>
      </c>
      <c r="T68" s="25" t="str">
        <f t="shared" si="28"/>
        <v/>
      </c>
      <c r="U68" s="25" t="str">
        <f t="shared" si="28"/>
        <v/>
      </c>
      <c r="V68" s="25" t="str">
        <f t="shared" si="28"/>
        <v/>
      </c>
      <c r="W68" s="25" t="str">
        <f t="shared" si="28"/>
        <v/>
      </c>
      <c r="X68" s="25" t="str">
        <f t="shared" si="28"/>
        <v/>
      </c>
      <c r="Y68" s="25" t="str">
        <f t="shared" si="28"/>
        <v/>
      </c>
      <c r="Z68" s="25" t="str">
        <f t="shared" si="28"/>
        <v/>
      </c>
      <c r="AA68" s="25" t="str">
        <f t="shared" si="28"/>
        <v xml:space="preserve">
 Anthony</v>
      </c>
      <c r="AB68" s="25" t="str">
        <f t="shared" si="28"/>
        <v/>
      </c>
      <c r="AC68" s="25" t="str">
        <f t="shared" si="28"/>
        <v/>
      </c>
      <c r="AD68" s="25" t="str">
        <f t="shared" si="28"/>
        <v xml:space="preserve">
 Nathalie</v>
      </c>
      <c r="AE68" s="25" t="str">
        <f t="shared" si="28"/>
        <v/>
      </c>
      <c r="AF68" s="25" t="str">
        <f t="shared" si="28"/>
        <v xml:space="preserve">
 Pablo</v>
      </c>
    </row>
    <row r="69" spans="18:32" x14ac:dyDescent="0.45">
      <c r="R69" s="25" t="str">
        <f t="shared" si="28"/>
        <v/>
      </c>
      <c r="S69" s="25" t="str">
        <f t="shared" si="28"/>
        <v xml:space="preserve">
 Fred</v>
      </c>
      <c r="T69" s="25" t="str">
        <f t="shared" si="28"/>
        <v xml:space="preserve">
 Daisy</v>
      </c>
      <c r="U69" s="25" t="str">
        <f t="shared" si="28"/>
        <v/>
      </c>
      <c r="V69" s="25" t="str">
        <f t="shared" si="28"/>
        <v/>
      </c>
      <c r="W69" s="25" t="str">
        <f t="shared" si="28"/>
        <v/>
      </c>
      <c r="X69" s="25" t="str">
        <f t="shared" si="28"/>
        <v/>
      </c>
      <c r="Y69" s="25" t="str">
        <f t="shared" si="28"/>
        <v/>
      </c>
      <c r="Z69" s="25" t="str">
        <f t="shared" si="28"/>
        <v/>
      </c>
      <c r="AA69" s="25" t="str">
        <f t="shared" si="28"/>
        <v/>
      </c>
      <c r="AB69" s="25" t="str">
        <f t="shared" si="28"/>
        <v/>
      </c>
      <c r="AC69" s="25" t="str">
        <f t="shared" si="28"/>
        <v/>
      </c>
      <c r="AD69" s="25" t="str">
        <f t="shared" si="28"/>
        <v/>
      </c>
      <c r="AE69" s="25" t="str">
        <f t="shared" si="28"/>
        <v/>
      </c>
      <c r="AF69" s="25" t="str">
        <f t="shared" si="28"/>
        <v/>
      </c>
    </row>
    <row r="70" spans="18:32" x14ac:dyDescent="0.45">
      <c r="R70" s="25" t="str">
        <f t="shared" si="28"/>
        <v/>
      </c>
      <c r="S70" s="25" t="str">
        <f t="shared" si="28"/>
        <v/>
      </c>
      <c r="T70" s="25" t="str">
        <f t="shared" si="28"/>
        <v/>
      </c>
      <c r="U70" s="25" t="str">
        <f t="shared" si="28"/>
        <v/>
      </c>
      <c r="V70" s="25" t="str">
        <f t="shared" si="28"/>
        <v/>
      </c>
      <c r="W70" s="25" t="str">
        <f t="shared" si="28"/>
        <v/>
      </c>
      <c r="X70" s="25" t="str">
        <f t="shared" si="28"/>
        <v/>
      </c>
      <c r="Y70" s="25" t="str">
        <f t="shared" si="28"/>
        <v/>
      </c>
      <c r="Z70" s="25" t="str">
        <f t="shared" si="28"/>
        <v/>
      </c>
      <c r="AA70" s="25" t="str">
        <f t="shared" si="28"/>
        <v/>
      </c>
      <c r="AB70" s="25" t="str">
        <f t="shared" si="28"/>
        <v/>
      </c>
      <c r="AC70" s="25" t="str">
        <f t="shared" si="28"/>
        <v/>
      </c>
      <c r="AD70" s="25" t="str">
        <f t="shared" si="28"/>
        <v/>
      </c>
      <c r="AE70" s="25" t="str">
        <f t="shared" si="28"/>
        <v/>
      </c>
      <c r="AF70" s="25" t="str">
        <f t="shared" si="28"/>
        <v/>
      </c>
    </row>
    <row r="71" spans="18:32" x14ac:dyDescent="0.45">
      <c r="R71" s="25" t="str">
        <f t="shared" si="28"/>
        <v/>
      </c>
      <c r="S71" s="25" t="str">
        <f t="shared" si="28"/>
        <v/>
      </c>
      <c r="T71" s="25" t="str">
        <f t="shared" si="28"/>
        <v/>
      </c>
      <c r="U71" s="25" t="str">
        <f t="shared" si="28"/>
        <v/>
      </c>
      <c r="V71" s="25" t="str">
        <f t="shared" si="28"/>
        <v/>
      </c>
      <c r="W71" s="25" t="str">
        <f t="shared" si="28"/>
        <v/>
      </c>
      <c r="X71" s="25" t="str">
        <f t="shared" si="28"/>
        <v/>
      </c>
      <c r="Y71" s="25" t="str">
        <f t="shared" si="28"/>
        <v/>
      </c>
      <c r="Z71" s="25" t="str">
        <f t="shared" si="28"/>
        <v/>
      </c>
      <c r="AA71" s="25" t="str">
        <f t="shared" si="28"/>
        <v/>
      </c>
      <c r="AB71" s="25" t="str">
        <f t="shared" si="28"/>
        <v/>
      </c>
      <c r="AC71" s="25" t="str">
        <f t="shared" si="28"/>
        <v/>
      </c>
      <c r="AD71" s="25" t="str">
        <f t="shared" si="28"/>
        <v/>
      </c>
      <c r="AE71" s="25" t="str">
        <f t="shared" si="28"/>
        <v/>
      </c>
      <c r="AF71" s="25" t="str">
        <f t="shared" si="28"/>
        <v/>
      </c>
    </row>
    <row r="72" spans="18:32" x14ac:dyDescent="0.45">
      <c r="R72" s="25" t="str">
        <f t="shared" si="28"/>
        <v/>
      </c>
      <c r="S72" s="25" t="str">
        <f t="shared" si="28"/>
        <v/>
      </c>
      <c r="T72" s="25" t="str">
        <f t="shared" si="28"/>
        <v/>
      </c>
      <c r="U72" s="25" t="str">
        <f t="shared" si="28"/>
        <v/>
      </c>
      <c r="V72" s="25" t="str">
        <f t="shared" si="28"/>
        <v/>
      </c>
      <c r="W72" s="25" t="str">
        <f t="shared" si="28"/>
        <v/>
      </c>
      <c r="X72" s="25" t="str">
        <f t="shared" si="28"/>
        <v/>
      </c>
      <c r="Y72" s="25" t="str">
        <f t="shared" si="28"/>
        <v/>
      </c>
      <c r="Z72" s="25" t="str">
        <f t="shared" si="28"/>
        <v/>
      </c>
      <c r="AA72" s="25" t="str">
        <f t="shared" si="28"/>
        <v/>
      </c>
      <c r="AB72" s="25" t="str">
        <f t="shared" si="28"/>
        <v/>
      </c>
      <c r="AC72" s="25" t="str">
        <f t="shared" si="28"/>
        <v/>
      </c>
      <c r="AD72" s="25" t="str">
        <f t="shared" si="28"/>
        <v/>
      </c>
      <c r="AE72" s="25" t="str">
        <f t="shared" si="28"/>
        <v/>
      </c>
      <c r="AF72" s="25" t="str">
        <f t="shared" si="28"/>
        <v/>
      </c>
    </row>
    <row r="73" spans="18:32" x14ac:dyDescent="0.45">
      <c r="R73" s="25" t="str">
        <f t="shared" si="28"/>
        <v/>
      </c>
      <c r="S73" s="25" t="str">
        <f t="shared" si="28"/>
        <v/>
      </c>
      <c r="T73" s="25" t="str">
        <f t="shared" si="28"/>
        <v/>
      </c>
      <c r="U73" s="25" t="str">
        <f t="shared" si="28"/>
        <v/>
      </c>
      <c r="V73" s="25" t="str">
        <f t="shared" si="28"/>
        <v/>
      </c>
      <c r="W73" s="25" t="str">
        <f t="shared" si="28"/>
        <v/>
      </c>
      <c r="X73" s="25" t="str">
        <f t="shared" si="28"/>
        <v/>
      </c>
      <c r="Y73" s="25" t="str">
        <f t="shared" si="28"/>
        <v/>
      </c>
      <c r="Z73" s="25" t="str">
        <f t="shared" si="28"/>
        <v/>
      </c>
      <c r="AA73" s="25" t="str">
        <f t="shared" si="28"/>
        <v/>
      </c>
      <c r="AB73" s="25" t="str">
        <f t="shared" si="28"/>
        <v/>
      </c>
      <c r="AC73" s="25" t="str">
        <f t="shared" si="28"/>
        <v/>
      </c>
      <c r="AD73" s="25" t="str">
        <f t="shared" si="28"/>
        <v/>
      </c>
      <c r="AE73" s="25" t="str">
        <f t="shared" si="28"/>
        <v/>
      </c>
      <c r="AF73" s="25" t="str">
        <f t="shared" si="28"/>
        <v/>
      </c>
    </row>
    <row r="74" spans="18:32" x14ac:dyDescent="0.45">
      <c r="R74" s="25" t="str">
        <f t="shared" si="28"/>
        <v/>
      </c>
      <c r="S74" s="25" t="str">
        <f t="shared" si="28"/>
        <v/>
      </c>
      <c r="T74" s="25" t="str">
        <f t="shared" si="28"/>
        <v/>
      </c>
      <c r="U74" s="25" t="str">
        <f t="shared" si="28"/>
        <v/>
      </c>
      <c r="V74" s="25" t="str">
        <f t="shared" si="28"/>
        <v/>
      </c>
      <c r="W74" s="25" t="str">
        <f t="shared" si="28"/>
        <v/>
      </c>
      <c r="X74" s="25" t="str">
        <f t="shared" si="28"/>
        <v/>
      </c>
      <c r="Y74" s="25" t="str">
        <f t="shared" si="28"/>
        <v/>
      </c>
      <c r="Z74" s="25" t="str">
        <f t="shared" si="28"/>
        <v/>
      </c>
      <c r="AA74" s="25" t="str">
        <f t="shared" si="28"/>
        <v/>
      </c>
      <c r="AB74" s="25" t="str">
        <f t="shared" si="28"/>
        <v/>
      </c>
      <c r="AC74" s="25" t="str">
        <f t="shared" si="28"/>
        <v/>
      </c>
      <c r="AD74" s="25" t="str">
        <f t="shared" si="28"/>
        <v/>
      </c>
      <c r="AE74" s="25" t="str">
        <f t="shared" si="28"/>
        <v/>
      </c>
      <c r="AF74" s="25" t="str">
        <f t="shared" si="28"/>
        <v/>
      </c>
    </row>
    <row r="75" spans="18:32" x14ac:dyDescent="0.45">
      <c r="R75" s="25" t="str">
        <f t="shared" si="28"/>
        <v/>
      </c>
      <c r="S75" s="25" t="str">
        <f t="shared" si="28"/>
        <v/>
      </c>
      <c r="T75" s="25" t="str">
        <f t="shared" si="28"/>
        <v/>
      </c>
      <c r="U75" s="25" t="str">
        <f t="shared" si="28"/>
        <v/>
      </c>
      <c r="V75" s="25" t="str">
        <f t="shared" si="28"/>
        <v/>
      </c>
      <c r="W75" s="25" t="str">
        <f t="shared" si="28"/>
        <v/>
      </c>
      <c r="X75" s="25" t="str">
        <f t="shared" si="28"/>
        <v/>
      </c>
      <c r="Y75" s="25" t="str">
        <f t="shared" si="28"/>
        <v/>
      </c>
      <c r="Z75" s="25" t="str">
        <f t="shared" si="28"/>
        <v/>
      </c>
      <c r="AA75" s="25" t="str">
        <f t="shared" si="28"/>
        <v/>
      </c>
      <c r="AB75" s="25" t="str">
        <f t="shared" si="28"/>
        <v/>
      </c>
      <c r="AC75" s="25" t="str">
        <f t="shared" si="28"/>
        <v/>
      </c>
      <c r="AD75" s="25" t="str">
        <f t="shared" si="28"/>
        <v/>
      </c>
      <c r="AE75" s="25" t="str">
        <f t="shared" si="28"/>
        <v/>
      </c>
      <c r="AF75" s="25" t="str">
        <f t="shared" si="28"/>
        <v/>
      </c>
    </row>
    <row r="76" spans="18:32" x14ac:dyDescent="0.45">
      <c r="R76" s="25" t="str">
        <f t="shared" ref="R76:AF79" si="29">IF(R53="","",CHAR(10)&amp;" "&amp;R53)</f>
        <v/>
      </c>
      <c r="S76" s="25" t="str">
        <f t="shared" si="29"/>
        <v/>
      </c>
      <c r="T76" s="25" t="str">
        <f t="shared" si="29"/>
        <v/>
      </c>
      <c r="U76" s="25" t="str">
        <f t="shared" si="29"/>
        <v/>
      </c>
      <c r="V76" s="25" t="str">
        <f t="shared" si="29"/>
        <v/>
      </c>
      <c r="W76" s="25" t="str">
        <f t="shared" si="29"/>
        <v/>
      </c>
      <c r="X76" s="25" t="str">
        <f t="shared" si="29"/>
        <v/>
      </c>
      <c r="Y76" s="25" t="str">
        <f t="shared" si="29"/>
        <v/>
      </c>
      <c r="Z76" s="25" t="str">
        <f t="shared" si="29"/>
        <v/>
      </c>
      <c r="AA76" s="25" t="str">
        <f t="shared" si="29"/>
        <v/>
      </c>
      <c r="AB76" s="25" t="str">
        <f t="shared" si="29"/>
        <v/>
      </c>
      <c r="AC76" s="25" t="str">
        <f t="shared" si="29"/>
        <v/>
      </c>
      <c r="AD76" s="25" t="str">
        <f t="shared" si="29"/>
        <v/>
      </c>
      <c r="AE76" s="25" t="str">
        <f t="shared" si="29"/>
        <v/>
      </c>
      <c r="AF76" s="25" t="str">
        <f t="shared" si="29"/>
        <v/>
      </c>
    </row>
    <row r="77" spans="18:32" x14ac:dyDescent="0.45">
      <c r="R77" s="25" t="str">
        <f>IF(R54="","",CHAR(10)&amp;" "&amp;R54)</f>
        <v/>
      </c>
      <c r="S77" s="25" t="str">
        <f t="shared" si="29"/>
        <v/>
      </c>
      <c r="T77" s="25" t="str">
        <f t="shared" si="29"/>
        <v/>
      </c>
      <c r="U77" s="25" t="str">
        <f t="shared" si="29"/>
        <v/>
      </c>
      <c r="V77" s="25" t="str">
        <f t="shared" si="29"/>
        <v/>
      </c>
      <c r="W77" s="25" t="str">
        <f t="shared" si="29"/>
        <v/>
      </c>
      <c r="X77" s="25" t="str">
        <f t="shared" si="29"/>
        <v/>
      </c>
      <c r="Y77" s="25" t="str">
        <f t="shared" si="29"/>
        <v/>
      </c>
      <c r="Z77" s="25" t="str">
        <f t="shared" si="29"/>
        <v/>
      </c>
      <c r="AA77" s="25" t="str">
        <f t="shared" si="29"/>
        <v/>
      </c>
      <c r="AB77" s="25" t="str">
        <f t="shared" si="29"/>
        <v/>
      </c>
      <c r="AC77" s="25" t="str">
        <f t="shared" si="29"/>
        <v/>
      </c>
      <c r="AD77" s="25" t="str">
        <f t="shared" si="29"/>
        <v/>
      </c>
      <c r="AE77" s="25" t="str">
        <f t="shared" si="29"/>
        <v/>
      </c>
      <c r="AF77" s="25" t="str">
        <f t="shared" si="29"/>
        <v/>
      </c>
    </row>
    <row r="78" spans="18:32" x14ac:dyDescent="0.45">
      <c r="R78" s="25" t="str">
        <f t="shared" ref="R78" si="30">IF(R55="","",CHAR(10)&amp;" "&amp;R55)</f>
        <v/>
      </c>
      <c r="S78" s="25" t="str">
        <f t="shared" si="29"/>
        <v/>
      </c>
      <c r="T78" s="25" t="str">
        <f t="shared" si="29"/>
        <v/>
      </c>
      <c r="U78" s="25" t="str">
        <f t="shared" si="29"/>
        <v/>
      </c>
      <c r="V78" s="25" t="str">
        <f t="shared" si="29"/>
        <v/>
      </c>
      <c r="W78" s="25" t="str">
        <f t="shared" si="29"/>
        <v/>
      </c>
      <c r="X78" s="25" t="str">
        <f t="shared" si="29"/>
        <v/>
      </c>
      <c r="Y78" s="25" t="str">
        <f t="shared" si="29"/>
        <v/>
      </c>
      <c r="Z78" s="25" t="str">
        <f t="shared" si="29"/>
        <v/>
      </c>
      <c r="AA78" s="25" t="str">
        <f t="shared" si="29"/>
        <v/>
      </c>
      <c r="AB78" s="25" t="str">
        <f t="shared" si="29"/>
        <v/>
      </c>
      <c r="AC78" s="25" t="str">
        <f t="shared" si="29"/>
        <v/>
      </c>
      <c r="AD78" s="25" t="str">
        <f t="shared" si="29"/>
        <v/>
      </c>
      <c r="AE78" s="25" t="str">
        <f t="shared" si="29"/>
        <v/>
      </c>
      <c r="AF78" s="25" t="str">
        <f t="shared" si="29"/>
        <v/>
      </c>
    </row>
    <row r="79" spans="18:32" x14ac:dyDescent="0.45">
      <c r="R79" s="25" t="str">
        <f>IF(R56="","",CHAR(10)&amp;" "&amp;R56)</f>
        <v/>
      </c>
      <c r="S79" s="25" t="str">
        <f t="shared" si="29"/>
        <v/>
      </c>
      <c r="T79" s="25" t="str">
        <f t="shared" si="29"/>
        <v/>
      </c>
      <c r="U79" s="25" t="str">
        <f t="shared" si="29"/>
        <v/>
      </c>
      <c r="V79" s="25" t="str">
        <f t="shared" si="29"/>
        <v/>
      </c>
      <c r="W79" s="25" t="str">
        <f t="shared" si="29"/>
        <v/>
      </c>
      <c r="X79" s="25" t="str">
        <f t="shared" si="29"/>
        <v/>
      </c>
      <c r="Y79" s="25" t="str">
        <f t="shared" si="29"/>
        <v/>
      </c>
      <c r="Z79" s="25" t="str">
        <f t="shared" si="29"/>
        <v/>
      </c>
      <c r="AA79" s="25" t="str">
        <f t="shared" si="29"/>
        <v/>
      </c>
      <c r="AB79" s="25" t="str">
        <f t="shared" si="29"/>
        <v/>
      </c>
      <c r="AC79" s="25" t="str">
        <f t="shared" si="29"/>
        <v/>
      </c>
      <c r="AD79" s="25" t="str">
        <f t="shared" si="29"/>
        <v/>
      </c>
      <c r="AE79" s="25" t="str">
        <f t="shared" si="29"/>
        <v/>
      </c>
      <c r="AF79" s="25" t="str">
        <f t="shared" si="29"/>
        <v/>
      </c>
    </row>
    <row r="81" spans="18:32" x14ac:dyDescent="0.45">
      <c r="R81" s="30" t="s">
        <v>48</v>
      </c>
      <c r="S81" s="31"/>
      <c r="T81" s="31"/>
      <c r="U81" s="31"/>
      <c r="V81" s="31"/>
      <c r="W81" s="31"/>
      <c r="X81" s="31"/>
      <c r="Y81" s="31"/>
      <c r="Z81" s="31"/>
    </row>
    <row r="82" spans="18:32" x14ac:dyDescent="0.45">
      <c r="R82" s="27" t="str">
        <f>R36</f>
        <v>Column 1 Only</v>
      </c>
      <c r="S82" s="27" t="str">
        <f t="shared" ref="S82:AF82" si="31">S36</f>
        <v>Column 2 Only</v>
      </c>
      <c r="T82" s="27" t="str">
        <f t="shared" si="31"/>
        <v>Column 3 Only</v>
      </c>
      <c r="U82" s="27" t="str">
        <f t="shared" si="31"/>
        <v>Column 4 Only</v>
      </c>
      <c r="V82" s="27" t="str">
        <f t="shared" si="31"/>
        <v>Column 1&amp;2</v>
      </c>
      <c r="W82" s="27" t="str">
        <f t="shared" si="31"/>
        <v>Column 1&amp;3</v>
      </c>
      <c r="X82" s="27" t="str">
        <f t="shared" si="31"/>
        <v>Column 1&amp;4</v>
      </c>
      <c r="Y82" s="27" t="str">
        <f t="shared" si="31"/>
        <v>Column 2&amp;3</v>
      </c>
      <c r="Z82" s="27" t="str">
        <f t="shared" si="31"/>
        <v>Column 2&amp;4</v>
      </c>
      <c r="AA82" s="27" t="str">
        <f t="shared" si="31"/>
        <v>Column 3&amp;4</v>
      </c>
      <c r="AB82" s="27" t="str">
        <f t="shared" si="31"/>
        <v>Column 1&amp;2&amp;3</v>
      </c>
      <c r="AC82" s="27" t="str">
        <f t="shared" si="31"/>
        <v>Column 1&amp;2&amp;4</v>
      </c>
      <c r="AD82" s="27" t="str">
        <f t="shared" si="31"/>
        <v>Column 1&amp;3&amp;4</v>
      </c>
      <c r="AE82" s="27" t="str">
        <f t="shared" si="31"/>
        <v>Column 2&amp;3&amp;4</v>
      </c>
      <c r="AF82" s="27" t="str">
        <f t="shared" si="31"/>
        <v>All 4 Columns</v>
      </c>
    </row>
    <row r="83" spans="18:32" x14ac:dyDescent="0.45">
      <c r="R83" s="33" t="str">
        <f>R60&amp;R61&amp;R62&amp;R63&amp;R64&amp;R65&amp;R66&amp;R67&amp;R68&amp;R69&amp;R70&amp;R71&amp;R72&amp;R73&amp;R74&amp;R75&amp;R76&amp;R77&amp;R78&amp;R79</f>
        <v xml:space="preserve">
 Kyle
 John</v>
      </c>
      <c r="S83" s="33" t="str">
        <f t="shared" ref="S83:AF83" si="32">S60&amp;S61&amp;S62&amp;S63&amp;S64&amp;S65&amp;S66&amp;S67&amp;S68&amp;S69&amp;S70&amp;S71&amp;S72&amp;S73&amp;S74&amp;S75&amp;S76&amp;S77&amp;S78&amp;S79</f>
        <v xml:space="preserve">
 Jack
 Harry
 Fred</v>
      </c>
      <c r="T83" s="33" t="str">
        <f t="shared" si="32"/>
        <v xml:space="preserve">
 Kim
 Daisy</v>
      </c>
      <c r="U83" s="33" t="str">
        <f t="shared" si="32"/>
        <v xml:space="preserve">
 Marco
 Witney</v>
      </c>
      <c r="V83" s="33" t="str">
        <f t="shared" si="32"/>
        <v xml:space="preserve">
 Melis</v>
      </c>
      <c r="W83" s="33" t="str">
        <f t="shared" si="32"/>
        <v xml:space="preserve">
 Salion</v>
      </c>
      <c r="X83" s="33" t="str">
        <f t="shared" si="32"/>
        <v xml:space="preserve">
 Ezgi</v>
      </c>
      <c r="Y83" s="33" t="str">
        <f t="shared" si="32"/>
        <v xml:space="preserve">
 Ahmet</v>
      </c>
      <c r="Z83" s="33" t="str">
        <f t="shared" si="32"/>
        <v xml:space="preserve">
 Onur</v>
      </c>
      <c r="AA83" s="33" t="str">
        <f t="shared" si="32"/>
        <v xml:space="preserve">
 Anthony</v>
      </c>
      <c r="AB83" s="33" t="str">
        <f t="shared" si="32"/>
        <v xml:space="preserve">
 Bryan</v>
      </c>
      <c r="AC83" s="33" t="str">
        <f t="shared" si="32"/>
        <v xml:space="preserve">
 Stewart</v>
      </c>
      <c r="AD83" s="33" t="str">
        <f t="shared" si="32"/>
        <v xml:space="preserve">
 Amanda
 Nathalie</v>
      </c>
      <c r="AE83" s="33" t="str">
        <f t="shared" si="32"/>
        <v xml:space="preserve">
 Leslie</v>
      </c>
      <c r="AF83" s="33" t="str">
        <f t="shared" si="32"/>
        <v xml:space="preserve">
 Pablo</v>
      </c>
    </row>
    <row r="84" spans="18:32" x14ac:dyDescent="0.45">
      <c r="R84" s="19"/>
    </row>
    <row r="85" spans="18:32" x14ac:dyDescent="0.45">
      <c r="R85" s="19"/>
    </row>
    <row r="86" spans="18:32" x14ac:dyDescent="0.45">
      <c r="R86" s="19"/>
    </row>
    <row r="87" spans="18:32" x14ac:dyDescent="0.45">
      <c r="R87" s="19"/>
    </row>
    <row r="486" ht="7.15" customHeight="1" x14ac:dyDescent="0.45"/>
    <row r="487" ht="7.15" customHeight="1" x14ac:dyDescent="0.45"/>
    <row r="488" ht="22.9" customHeight="1" x14ac:dyDescent="0.45"/>
  </sheetData>
  <sheetProtection algorithmName="SHA-512" hashValue="iCkuf9IRUU6sQRKQFl3HM90EyvmWyxqUnPr3KEeH/WI0/bUxIUyEQs2vxLMKHdw5AfRxhVec4DGl2zRyWeswbA==" saltValue="5TmAdkOSs8478IuRh7zjng==" spinCount="100000" sheet="1" objects="1" scenarios="1"/>
  <pageMargins left="0.31496062992125984" right="0.31496062992125984" top="0.31496062992125984" bottom="0.31496062992125984" header="0.31496062992125984" footer="0.31496062992125984"/>
  <pageSetup paperSize="9" scale="7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9">
    <pageSetUpPr fitToPage="1"/>
  </sheetPr>
  <dimension ref="A1:AG487"/>
  <sheetViews>
    <sheetView showGridLines="0" showRowColHeaders="0" zoomScaleNormal="100" workbookViewId="0">
      <pane ySplit="4" topLeftCell="A5" activePane="bottomLeft" state="frozen"/>
      <selection pane="bottomLeft" activeCell="A5" sqref="A5"/>
    </sheetView>
  </sheetViews>
  <sheetFormatPr defaultColWidth="8.86328125" defaultRowHeight="14.25" outlineLevelRow="1" x14ac:dyDescent="0.45"/>
  <cols>
    <col min="1" max="1" width="3.73046875" style="1" customWidth="1"/>
    <col min="2" max="2" width="1.265625" style="1" customWidth="1"/>
    <col min="3" max="5" width="23.265625" style="6" customWidth="1"/>
    <col min="6" max="6" width="23.265625" style="1" customWidth="1"/>
    <col min="7" max="7" width="8.3984375" style="1" customWidth="1"/>
    <col min="8" max="8" width="11.265625" style="1" customWidth="1"/>
    <col min="9" max="9" width="20.73046875" style="1" customWidth="1"/>
    <col min="10" max="10" width="23.265625" style="1" customWidth="1"/>
    <col min="11" max="11" width="1.265625" style="1" customWidth="1"/>
    <col min="12" max="12" width="8.86328125" style="1"/>
    <col min="13" max="13" width="14.73046875" style="1" bestFit="1" customWidth="1"/>
    <col min="14" max="17" width="8.86328125" style="1"/>
    <col min="18" max="29" width="15.73046875" style="23" hidden="1" customWidth="1"/>
    <col min="30" max="32" width="14.73046875" style="19" hidden="1" customWidth="1"/>
    <col min="33" max="16384" width="8.86328125" style="50"/>
  </cols>
  <sheetData>
    <row r="1" spans="1:32" s="49" customFormat="1" ht="6.75" customHeight="1" x14ac:dyDescent="0.45">
      <c r="A1" s="38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</row>
    <row r="2" spans="1:32" s="49" customFormat="1" ht="20.100000000000001" customHeight="1" x14ac:dyDescent="0.45">
      <c r="A2" s="38"/>
      <c r="B2" s="2"/>
      <c r="C2" s="4" t="s">
        <v>106</v>
      </c>
      <c r="D2" s="4"/>
      <c r="E2" s="4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</row>
    <row r="3" spans="1:32" s="49" customFormat="1" ht="24" customHeight="1" x14ac:dyDescent="0.45">
      <c r="A3" s="38"/>
      <c r="B3" s="3"/>
      <c r="C3" s="5" t="s">
        <v>130</v>
      </c>
      <c r="D3" s="5"/>
      <c r="E3" s="5"/>
      <c r="F3" s="3"/>
      <c r="G3" s="3"/>
      <c r="H3" s="3"/>
      <c r="I3" s="3"/>
      <c r="J3" s="3"/>
      <c r="K3" s="3"/>
      <c r="L3" s="1"/>
      <c r="M3" s="1"/>
      <c r="N3" s="1"/>
      <c r="O3" s="1"/>
      <c r="P3" s="1"/>
      <c r="Q3" s="1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</row>
    <row r="4" spans="1:32" s="49" customFormat="1" ht="5.0999999999999996" customHeight="1" x14ac:dyDescent="0.45">
      <c r="A4" s="38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</row>
    <row r="5" spans="1:32" s="49" customFormat="1" ht="5.0999999999999996" customHeight="1" x14ac:dyDescent="0.45">
      <c r="A5" s="38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</row>
    <row r="6" spans="1:32" s="49" customFormat="1" ht="7.15" customHeight="1" x14ac:dyDescent="0.45">
      <c r="A6" s="38"/>
      <c r="B6" s="9"/>
      <c r="C6" s="10"/>
      <c r="D6" s="10"/>
      <c r="E6" s="10"/>
      <c r="F6" s="10"/>
      <c r="G6" s="10"/>
      <c r="H6" s="10"/>
      <c r="I6" s="10"/>
      <c r="J6" s="10"/>
      <c r="K6" s="11"/>
      <c r="L6" s="1"/>
      <c r="M6" s="1"/>
      <c r="N6" s="1"/>
      <c r="O6" s="1"/>
      <c r="P6" s="1"/>
      <c r="Q6" s="1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s="49" customFormat="1" x14ac:dyDescent="0.45">
      <c r="A7" s="38"/>
      <c r="B7" s="12"/>
      <c r="C7" s="46"/>
      <c r="D7" s="46"/>
      <c r="E7" s="46"/>
      <c r="F7" s="46"/>
      <c r="G7" s="46"/>
      <c r="H7" s="46"/>
      <c r="I7" s="46"/>
      <c r="J7" s="46"/>
      <c r="K7" s="13"/>
      <c r="L7" s="1"/>
      <c r="M7" s="1"/>
      <c r="N7" s="1"/>
      <c r="O7" s="1"/>
      <c r="P7" s="1"/>
      <c r="Q7" s="1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1:32" s="49" customFormat="1" x14ac:dyDescent="0.45">
      <c r="A8" s="38"/>
      <c r="B8" s="12"/>
      <c r="C8" s="46"/>
      <c r="D8" s="46"/>
      <c r="E8" s="46"/>
      <c r="F8" s="46"/>
      <c r="G8" s="46"/>
      <c r="H8" s="46"/>
      <c r="I8" s="46"/>
      <c r="J8" s="46"/>
      <c r="K8" s="13"/>
      <c r="L8" s="1"/>
      <c r="M8" s="1"/>
      <c r="N8" s="1"/>
      <c r="O8" s="1"/>
      <c r="P8" s="1"/>
      <c r="Q8" s="1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</row>
    <row r="9" spans="1:32" s="49" customFormat="1" x14ac:dyDescent="0.45">
      <c r="A9" s="38"/>
      <c r="B9" s="12"/>
      <c r="C9" s="47" t="s">
        <v>55</v>
      </c>
      <c r="D9" s="48" t="s">
        <v>56</v>
      </c>
      <c r="E9" s="41" t="s">
        <v>57</v>
      </c>
      <c r="F9" s="41" t="s">
        <v>105</v>
      </c>
      <c r="G9" s="46"/>
      <c r="H9" s="46"/>
      <c r="I9" s="46"/>
      <c r="J9" s="46"/>
      <c r="K9" s="13"/>
      <c r="L9" s="1"/>
      <c r="M9" s="1"/>
      <c r="N9" s="1"/>
      <c r="O9" s="1"/>
      <c r="P9" s="1"/>
      <c r="Q9" s="1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</row>
    <row r="10" spans="1:32" s="49" customFormat="1" x14ac:dyDescent="0.45">
      <c r="A10" s="38"/>
      <c r="B10" s="12"/>
      <c r="C10" s="42" t="s">
        <v>15</v>
      </c>
      <c r="D10" s="43" t="s">
        <v>15</v>
      </c>
      <c r="E10" s="43" t="s">
        <v>1</v>
      </c>
      <c r="F10" s="43" t="s">
        <v>5</v>
      </c>
      <c r="G10" s="46"/>
      <c r="H10" s="46"/>
      <c r="I10" s="46"/>
      <c r="J10" s="46"/>
      <c r="K10" s="13"/>
      <c r="L10" s="1"/>
      <c r="M10" s="1"/>
      <c r="N10" s="1"/>
      <c r="O10" s="1"/>
      <c r="P10" s="1"/>
      <c r="Q10" s="1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</row>
    <row r="11" spans="1:32" s="49" customFormat="1" ht="20.100000000000001" customHeight="1" x14ac:dyDescent="0.45">
      <c r="A11" s="38"/>
      <c r="B11" s="12"/>
      <c r="C11" s="44" t="s">
        <v>1</v>
      </c>
      <c r="D11" s="44" t="s">
        <v>1</v>
      </c>
      <c r="E11" s="44" t="s">
        <v>4</v>
      </c>
      <c r="F11" s="44"/>
      <c r="G11"/>
      <c r="H11"/>
      <c r="I11"/>
      <c r="J11"/>
      <c r="K11" s="13"/>
      <c r="L11" s="1"/>
      <c r="M11" s="1"/>
      <c r="N11" s="1"/>
      <c r="O11" s="1"/>
      <c r="P11" s="1"/>
      <c r="Q11" s="1"/>
      <c r="R11" s="28" t="s">
        <v>40</v>
      </c>
      <c r="S11" s="29"/>
      <c r="T11" s="34"/>
      <c r="U11" s="26"/>
      <c r="V11" s="28" t="s">
        <v>41</v>
      </c>
      <c r="W11" s="29"/>
      <c r="X11" s="34"/>
      <c r="Y11" s="26"/>
      <c r="Z11" s="28" t="s">
        <v>42</v>
      </c>
      <c r="AA11" s="29"/>
      <c r="AB11" s="34"/>
      <c r="AC11" s="23"/>
      <c r="AD11" s="28" t="s">
        <v>95</v>
      </c>
      <c r="AE11" s="29"/>
      <c r="AF11" s="34"/>
    </row>
    <row r="12" spans="1:32" s="49" customFormat="1" ht="20.100000000000001" customHeight="1" x14ac:dyDescent="0.45">
      <c r="A12" s="38"/>
      <c r="B12" s="12"/>
      <c r="C12" s="44" t="s">
        <v>14</v>
      </c>
      <c r="D12" s="44" t="s">
        <v>14</v>
      </c>
      <c r="E12" s="44" t="s">
        <v>5</v>
      </c>
      <c r="F12" s="44"/>
      <c r="G12"/>
      <c r="H12"/>
      <c r="I12"/>
      <c r="J12"/>
      <c r="K12" s="13"/>
      <c r="L12" s="1"/>
      <c r="M12" s="8"/>
      <c r="N12" s="1"/>
      <c r="O12" s="1"/>
      <c r="P12" s="1"/>
      <c r="Q12" s="1"/>
      <c r="R12" s="24" t="s">
        <v>43</v>
      </c>
      <c r="S12" s="24" t="s">
        <v>44</v>
      </c>
      <c r="T12" s="35" t="s">
        <v>94</v>
      </c>
      <c r="U12" s="23"/>
      <c r="V12" s="24" t="s">
        <v>45</v>
      </c>
      <c r="W12" s="24" t="s">
        <v>44</v>
      </c>
      <c r="X12" s="24" t="s">
        <v>94</v>
      </c>
      <c r="Y12" s="23"/>
      <c r="Z12" s="24" t="s">
        <v>45</v>
      </c>
      <c r="AA12" s="24" t="s">
        <v>43</v>
      </c>
      <c r="AB12" s="24" t="s">
        <v>94</v>
      </c>
      <c r="AC12" s="23"/>
      <c r="AD12" s="24" t="s">
        <v>45</v>
      </c>
      <c r="AE12" s="24" t="s">
        <v>43</v>
      </c>
      <c r="AF12" s="24" t="s">
        <v>44</v>
      </c>
    </row>
    <row r="13" spans="1:32" s="49" customFormat="1" ht="20.100000000000001" customHeight="1" x14ac:dyDescent="0.45">
      <c r="A13" s="38"/>
      <c r="B13" s="12"/>
      <c r="C13" s="44" t="s">
        <v>5</v>
      </c>
      <c r="D13" s="44" t="s">
        <v>27</v>
      </c>
      <c r="E13" s="44"/>
      <c r="F13" s="44"/>
      <c r="G13"/>
      <c r="H13"/>
      <c r="I13"/>
      <c r="J13"/>
      <c r="K13" s="13"/>
      <c r="L13" s="1"/>
      <c r="M13" s="1"/>
      <c r="N13" s="1"/>
      <c r="O13" s="1"/>
      <c r="P13" s="1"/>
      <c r="Q13" s="1"/>
      <c r="R13" s="25">
        <f t="shared" ref="R13:R32" si="0">MATCH(C10,$D$10:$D$29,0)</f>
        <v>1</v>
      </c>
      <c r="S13" s="25" t="e">
        <f t="shared" ref="S13:S32" si="1">MATCH(C10,$E$10:$E$29,0)</f>
        <v>#N/A</v>
      </c>
      <c r="T13" s="25" t="e">
        <f t="shared" ref="T13:T32" si="2">MATCH(C10,$F$10:$F$29,0)</f>
        <v>#N/A</v>
      </c>
      <c r="U13" s="23"/>
      <c r="V13" s="25">
        <f t="shared" ref="V13:V32" si="3">MATCH(D10,$C$10:$C$29,0)</f>
        <v>1</v>
      </c>
      <c r="W13" s="25" t="e">
        <f t="shared" ref="W13:W32" si="4">MATCH(D10,$E$10:$E$29,0)</f>
        <v>#N/A</v>
      </c>
      <c r="X13" s="25" t="e">
        <f t="shared" ref="X13:X32" si="5">MATCH(D10,$F$10:$F$29,0)</f>
        <v>#N/A</v>
      </c>
      <c r="Y13" s="23"/>
      <c r="Z13" s="25">
        <f t="shared" ref="Z13:Z32" si="6">MATCH(E10,$C$10:$C$29,0)</f>
        <v>2</v>
      </c>
      <c r="AA13" s="25">
        <f t="shared" ref="AA13:AA32" si="7">MATCH(E10,$D$10:$D$29,0)</f>
        <v>2</v>
      </c>
      <c r="AB13" s="36" t="e">
        <f t="shared" ref="AB13:AB32" si="8">MATCH(E10,$F$10:$F$29,0)</f>
        <v>#N/A</v>
      </c>
      <c r="AC13" s="23"/>
      <c r="AD13" s="25">
        <f t="shared" ref="AD13:AD32" si="9">MATCH(F10,$C$10:$C$29,0)</f>
        <v>4</v>
      </c>
      <c r="AE13" s="25">
        <f t="shared" ref="AE13:AE32" si="10">MATCH(F10,$D$10:$D$29,0)</f>
        <v>7</v>
      </c>
      <c r="AF13" s="25">
        <f t="shared" ref="AF13:AF32" si="11">MATCH(F10,$E$10:$E$29,0)</f>
        <v>3</v>
      </c>
    </row>
    <row r="14" spans="1:32" s="49" customFormat="1" ht="20.100000000000001" customHeight="1" x14ac:dyDescent="0.45">
      <c r="A14" s="38"/>
      <c r="B14" s="12"/>
      <c r="C14" s="44" t="s">
        <v>27</v>
      </c>
      <c r="D14" s="44" t="s">
        <v>4</v>
      </c>
      <c r="E14" s="44"/>
      <c r="F14" s="44"/>
      <c r="G14"/>
      <c r="H14"/>
      <c r="I14"/>
      <c r="J14"/>
      <c r="K14" s="13"/>
      <c r="L14" s="1"/>
      <c r="M14" s="1"/>
      <c r="N14" s="1"/>
      <c r="O14" s="1"/>
      <c r="P14" s="1"/>
      <c r="Q14" s="1"/>
      <c r="R14" s="25">
        <f t="shared" si="0"/>
        <v>2</v>
      </c>
      <c r="S14" s="25">
        <f t="shared" si="1"/>
        <v>1</v>
      </c>
      <c r="T14" s="25" t="e">
        <f t="shared" si="2"/>
        <v>#N/A</v>
      </c>
      <c r="U14" s="23"/>
      <c r="V14" s="25">
        <f t="shared" si="3"/>
        <v>2</v>
      </c>
      <c r="W14" s="25">
        <f t="shared" si="4"/>
        <v>1</v>
      </c>
      <c r="X14" s="25" t="e">
        <f t="shared" si="5"/>
        <v>#N/A</v>
      </c>
      <c r="Y14" s="23"/>
      <c r="Z14" s="25">
        <f t="shared" si="6"/>
        <v>7</v>
      </c>
      <c r="AA14" s="25">
        <f t="shared" si="7"/>
        <v>5</v>
      </c>
      <c r="AB14" s="36" t="e">
        <f t="shared" si="8"/>
        <v>#N/A</v>
      </c>
      <c r="AC14" s="23"/>
      <c r="AD14" s="25" t="e">
        <f t="shared" si="9"/>
        <v>#N/A</v>
      </c>
      <c r="AE14" s="25" t="e">
        <f t="shared" si="10"/>
        <v>#N/A</v>
      </c>
      <c r="AF14" s="25" t="e">
        <f t="shared" si="11"/>
        <v>#N/A</v>
      </c>
    </row>
    <row r="15" spans="1:32" s="49" customFormat="1" ht="20.100000000000001" customHeight="1" x14ac:dyDescent="0.45">
      <c r="A15" s="38"/>
      <c r="B15" s="12"/>
      <c r="C15" s="44" t="s">
        <v>2</v>
      </c>
      <c r="D15" s="44" t="s">
        <v>31</v>
      </c>
      <c r="E15" s="44"/>
      <c r="F15" s="44"/>
      <c r="G15"/>
      <c r="H15"/>
      <c r="I15"/>
      <c r="J15"/>
      <c r="K15" s="13"/>
      <c r="L15" s="1"/>
      <c r="M15" s="1"/>
      <c r="N15" s="1"/>
      <c r="O15" s="1"/>
      <c r="P15" s="1"/>
      <c r="Q15" s="1"/>
      <c r="R15" s="25">
        <f t="shared" si="0"/>
        <v>3</v>
      </c>
      <c r="S15" s="25" t="e">
        <f t="shared" si="1"/>
        <v>#N/A</v>
      </c>
      <c r="T15" s="25" t="e">
        <f t="shared" si="2"/>
        <v>#N/A</v>
      </c>
      <c r="U15" s="23"/>
      <c r="V15" s="25">
        <f t="shared" si="3"/>
        <v>3</v>
      </c>
      <c r="W15" s="25" t="e">
        <f t="shared" si="4"/>
        <v>#N/A</v>
      </c>
      <c r="X15" s="25" t="e">
        <f t="shared" si="5"/>
        <v>#N/A</v>
      </c>
      <c r="Y15" s="23"/>
      <c r="Z15" s="25">
        <f t="shared" si="6"/>
        <v>4</v>
      </c>
      <c r="AA15" s="25">
        <f t="shared" si="7"/>
        <v>7</v>
      </c>
      <c r="AB15" s="36">
        <f t="shared" si="8"/>
        <v>1</v>
      </c>
      <c r="AC15" s="23"/>
      <c r="AD15" s="25" t="e">
        <f t="shared" si="9"/>
        <v>#N/A</v>
      </c>
      <c r="AE15" s="25" t="e">
        <f t="shared" si="10"/>
        <v>#N/A</v>
      </c>
      <c r="AF15" s="25" t="e">
        <f t="shared" si="11"/>
        <v>#N/A</v>
      </c>
    </row>
    <row r="16" spans="1:32" s="49" customFormat="1" ht="20.100000000000001" customHeight="1" x14ac:dyDescent="0.45">
      <c r="A16" s="38"/>
      <c r="B16" s="12"/>
      <c r="C16" s="44" t="s">
        <v>4</v>
      </c>
      <c r="D16" s="44" t="s">
        <v>5</v>
      </c>
      <c r="E16" s="44"/>
      <c r="F16" s="44"/>
      <c r="G16"/>
      <c r="H16"/>
      <c r="I16"/>
      <c r="J16"/>
      <c r="K16" s="13"/>
      <c r="L16" s="1"/>
      <c r="M16" s="1"/>
      <c r="N16" s="1"/>
      <c r="O16" s="1"/>
      <c r="P16" s="1"/>
      <c r="Q16" s="1"/>
      <c r="R16" s="25">
        <f t="shared" si="0"/>
        <v>7</v>
      </c>
      <c r="S16" s="25">
        <f t="shared" si="1"/>
        <v>3</v>
      </c>
      <c r="T16" s="25">
        <f t="shared" si="2"/>
        <v>1</v>
      </c>
      <c r="U16" s="23"/>
      <c r="V16" s="25">
        <f t="shared" si="3"/>
        <v>5</v>
      </c>
      <c r="W16" s="25" t="e">
        <f t="shared" si="4"/>
        <v>#N/A</v>
      </c>
      <c r="X16" s="25" t="e">
        <f t="shared" si="5"/>
        <v>#N/A</v>
      </c>
      <c r="Y16" s="23"/>
      <c r="Z16" s="25" t="e">
        <f t="shared" si="6"/>
        <v>#N/A</v>
      </c>
      <c r="AA16" s="25" t="e">
        <f t="shared" si="7"/>
        <v>#N/A</v>
      </c>
      <c r="AB16" s="36" t="e">
        <f t="shared" si="8"/>
        <v>#N/A</v>
      </c>
      <c r="AC16" s="23"/>
      <c r="AD16" s="25" t="e">
        <f t="shared" si="9"/>
        <v>#N/A</v>
      </c>
      <c r="AE16" s="25" t="e">
        <f t="shared" si="10"/>
        <v>#N/A</v>
      </c>
      <c r="AF16" s="25" t="e">
        <f t="shared" si="11"/>
        <v>#N/A</v>
      </c>
    </row>
    <row r="17" spans="1:32" s="49" customFormat="1" ht="20.100000000000001" customHeight="1" x14ac:dyDescent="0.45">
      <c r="A17" s="38"/>
      <c r="B17" s="12"/>
      <c r="C17" s="44" t="s">
        <v>9</v>
      </c>
      <c r="D17" s="44" t="s">
        <v>26</v>
      </c>
      <c r="E17" s="44"/>
      <c r="F17" s="44"/>
      <c r="G17"/>
      <c r="H17"/>
      <c r="I17"/>
      <c r="J17"/>
      <c r="K17" s="13"/>
      <c r="L17" s="1"/>
      <c r="M17" s="1"/>
      <c r="N17" s="1"/>
      <c r="O17" s="1"/>
      <c r="P17" s="1"/>
      <c r="Q17" s="1"/>
      <c r="R17" s="25">
        <f t="shared" si="0"/>
        <v>4</v>
      </c>
      <c r="S17" s="25" t="e">
        <f t="shared" si="1"/>
        <v>#N/A</v>
      </c>
      <c r="T17" s="25" t="e">
        <f t="shared" si="2"/>
        <v>#N/A</v>
      </c>
      <c r="U17" s="23"/>
      <c r="V17" s="25">
        <f t="shared" si="3"/>
        <v>7</v>
      </c>
      <c r="W17" s="25">
        <f t="shared" si="4"/>
        <v>2</v>
      </c>
      <c r="X17" s="25" t="e">
        <f t="shared" si="5"/>
        <v>#N/A</v>
      </c>
      <c r="Y17" s="23"/>
      <c r="Z17" s="25" t="e">
        <f t="shared" si="6"/>
        <v>#N/A</v>
      </c>
      <c r="AA17" s="25" t="e">
        <f t="shared" si="7"/>
        <v>#N/A</v>
      </c>
      <c r="AB17" s="36" t="e">
        <f t="shared" si="8"/>
        <v>#N/A</v>
      </c>
      <c r="AC17" s="23"/>
      <c r="AD17" s="25" t="e">
        <f t="shared" si="9"/>
        <v>#N/A</v>
      </c>
      <c r="AE17" s="25" t="e">
        <f t="shared" si="10"/>
        <v>#N/A</v>
      </c>
      <c r="AF17" s="25" t="e">
        <f t="shared" si="11"/>
        <v>#N/A</v>
      </c>
    </row>
    <row r="18" spans="1:32" s="49" customFormat="1" ht="20.100000000000001" customHeight="1" x14ac:dyDescent="0.45">
      <c r="A18" s="38"/>
      <c r="B18" s="12"/>
      <c r="C18" s="44" t="s">
        <v>31</v>
      </c>
      <c r="D18" s="44" t="s">
        <v>11</v>
      </c>
      <c r="E18" s="44"/>
      <c r="F18" s="44"/>
      <c r="G18"/>
      <c r="H18"/>
      <c r="I18"/>
      <c r="J18"/>
      <c r="K18" s="13"/>
      <c r="L18" s="1"/>
      <c r="M18" s="1"/>
      <c r="N18" s="1"/>
      <c r="O18" s="1"/>
      <c r="P18" s="1"/>
      <c r="Q18" s="1"/>
      <c r="R18" s="25" t="e">
        <f t="shared" si="0"/>
        <v>#N/A</v>
      </c>
      <c r="S18" s="25" t="e">
        <f t="shared" si="1"/>
        <v>#N/A</v>
      </c>
      <c r="T18" s="25" t="e">
        <f t="shared" si="2"/>
        <v>#N/A</v>
      </c>
      <c r="U18" s="23"/>
      <c r="V18" s="25">
        <f t="shared" si="3"/>
        <v>9</v>
      </c>
      <c r="W18" s="25" t="e">
        <f t="shared" si="4"/>
        <v>#N/A</v>
      </c>
      <c r="X18" s="25" t="e">
        <f t="shared" si="5"/>
        <v>#N/A</v>
      </c>
      <c r="Y18" s="23"/>
      <c r="Z18" s="25" t="e">
        <f t="shared" si="6"/>
        <v>#N/A</v>
      </c>
      <c r="AA18" s="25" t="e">
        <f t="shared" si="7"/>
        <v>#N/A</v>
      </c>
      <c r="AB18" s="36" t="e">
        <f t="shared" si="8"/>
        <v>#N/A</v>
      </c>
      <c r="AC18" s="23"/>
      <c r="AD18" s="25" t="e">
        <f t="shared" si="9"/>
        <v>#N/A</v>
      </c>
      <c r="AE18" s="25" t="e">
        <f t="shared" si="10"/>
        <v>#N/A</v>
      </c>
      <c r="AF18" s="25" t="e">
        <f t="shared" si="11"/>
        <v>#N/A</v>
      </c>
    </row>
    <row r="19" spans="1:32" s="49" customFormat="1" ht="20.100000000000001" customHeight="1" x14ac:dyDescent="0.45">
      <c r="A19" s="38"/>
      <c r="B19" s="12"/>
      <c r="C19" s="44" t="s">
        <v>26</v>
      </c>
      <c r="D19" s="44"/>
      <c r="E19" s="44"/>
      <c r="F19" s="44"/>
      <c r="G19"/>
      <c r="H19"/>
      <c r="I19"/>
      <c r="J19"/>
      <c r="K19" s="13"/>
      <c r="L19" s="1"/>
      <c r="M19" s="1"/>
      <c r="N19" s="1"/>
      <c r="O19" s="1"/>
      <c r="P19" s="1"/>
      <c r="Q19" s="1"/>
      <c r="R19" s="25">
        <f t="shared" si="0"/>
        <v>5</v>
      </c>
      <c r="S19" s="25">
        <f t="shared" si="1"/>
        <v>2</v>
      </c>
      <c r="T19" s="25" t="e">
        <f t="shared" si="2"/>
        <v>#N/A</v>
      </c>
      <c r="U19" s="23"/>
      <c r="V19" s="25">
        <f t="shared" si="3"/>
        <v>4</v>
      </c>
      <c r="W19" s="25">
        <f t="shared" si="4"/>
        <v>3</v>
      </c>
      <c r="X19" s="25">
        <f t="shared" si="5"/>
        <v>1</v>
      </c>
      <c r="Y19" s="23"/>
      <c r="Z19" s="25" t="e">
        <f t="shared" si="6"/>
        <v>#N/A</v>
      </c>
      <c r="AA19" s="25" t="e">
        <f t="shared" si="7"/>
        <v>#N/A</v>
      </c>
      <c r="AB19" s="36" t="e">
        <f t="shared" si="8"/>
        <v>#N/A</v>
      </c>
      <c r="AC19" s="23"/>
      <c r="AD19" s="25" t="e">
        <f t="shared" si="9"/>
        <v>#N/A</v>
      </c>
      <c r="AE19" s="25" t="e">
        <f t="shared" si="10"/>
        <v>#N/A</v>
      </c>
      <c r="AF19" s="25" t="e">
        <f t="shared" si="11"/>
        <v>#N/A</v>
      </c>
    </row>
    <row r="20" spans="1:32" s="49" customFormat="1" ht="20.100000000000001" hidden="1" customHeight="1" outlineLevel="1" x14ac:dyDescent="0.45">
      <c r="A20" s="38"/>
      <c r="B20" s="12"/>
      <c r="C20" s="44"/>
      <c r="D20" s="44"/>
      <c r="E20" s="44"/>
      <c r="F20" s="44"/>
      <c r="G20"/>
      <c r="H20"/>
      <c r="I20"/>
      <c r="J20"/>
      <c r="K20" s="13"/>
      <c r="L20" s="1"/>
      <c r="M20" s="1"/>
      <c r="N20" s="1"/>
      <c r="O20" s="1"/>
      <c r="P20" s="1"/>
      <c r="Q20" s="1"/>
      <c r="R20" s="25" t="e">
        <f t="shared" si="0"/>
        <v>#N/A</v>
      </c>
      <c r="S20" s="25" t="e">
        <f t="shared" si="1"/>
        <v>#N/A</v>
      </c>
      <c r="T20" s="25" t="e">
        <f t="shared" si="2"/>
        <v>#N/A</v>
      </c>
      <c r="U20" s="23"/>
      <c r="V20" s="25">
        <f t="shared" si="3"/>
        <v>10</v>
      </c>
      <c r="W20" s="25" t="e">
        <f t="shared" si="4"/>
        <v>#N/A</v>
      </c>
      <c r="X20" s="25" t="e">
        <f t="shared" si="5"/>
        <v>#N/A</v>
      </c>
      <c r="Y20" s="23"/>
      <c r="Z20" s="25" t="e">
        <f t="shared" si="6"/>
        <v>#N/A</v>
      </c>
      <c r="AA20" s="25" t="e">
        <f t="shared" si="7"/>
        <v>#N/A</v>
      </c>
      <c r="AB20" s="36" t="e">
        <f t="shared" si="8"/>
        <v>#N/A</v>
      </c>
      <c r="AC20" s="23"/>
      <c r="AD20" s="25" t="e">
        <f t="shared" si="9"/>
        <v>#N/A</v>
      </c>
      <c r="AE20" s="25" t="e">
        <f t="shared" si="10"/>
        <v>#N/A</v>
      </c>
      <c r="AF20" s="25" t="e">
        <f t="shared" si="11"/>
        <v>#N/A</v>
      </c>
    </row>
    <row r="21" spans="1:32" s="49" customFormat="1" ht="20.100000000000001" hidden="1" customHeight="1" outlineLevel="1" x14ac:dyDescent="0.45">
      <c r="A21" s="38"/>
      <c r="B21" s="12"/>
      <c r="C21" s="44"/>
      <c r="D21" s="44"/>
      <c r="E21" s="44"/>
      <c r="F21" s="44"/>
      <c r="G21"/>
      <c r="H21"/>
      <c r="I21"/>
      <c r="J21"/>
      <c r="K21" s="13"/>
      <c r="L21" s="1"/>
      <c r="M21" s="1"/>
      <c r="N21" s="1"/>
      <c r="O21" s="1"/>
      <c r="P21" s="1"/>
      <c r="Q21" s="1"/>
      <c r="R21" s="25">
        <f t="shared" si="0"/>
        <v>6</v>
      </c>
      <c r="S21" s="25" t="e">
        <f t="shared" si="1"/>
        <v>#N/A</v>
      </c>
      <c r="T21" s="25" t="e">
        <f t="shared" si="2"/>
        <v>#N/A</v>
      </c>
      <c r="U21" s="23"/>
      <c r="V21" s="25" t="e">
        <f t="shared" si="3"/>
        <v>#N/A</v>
      </c>
      <c r="W21" s="25" t="e">
        <f t="shared" si="4"/>
        <v>#N/A</v>
      </c>
      <c r="X21" s="25" t="e">
        <f t="shared" si="5"/>
        <v>#N/A</v>
      </c>
      <c r="Y21" s="23"/>
      <c r="Z21" s="25" t="e">
        <f t="shared" si="6"/>
        <v>#N/A</v>
      </c>
      <c r="AA21" s="25" t="e">
        <f t="shared" si="7"/>
        <v>#N/A</v>
      </c>
      <c r="AB21" s="36" t="e">
        <f t="shared" si="8"/>
        <v>#N/A</v>
      </c>
      <c r="AC21" s="23"/>
      <c r="AD21" s="25" t="e">
        <f t="shared" si="9"/>
        <v>#N/A</v>
      </c>
      <c r="AE21" s="25" t="e">
        <f t="shared" si="10"/>
        <v>#N/A</v>
      </c>
      <c r="AF21" s="25" t="e">
        <f t="shared" si="11"/>
        <v>#N/A</v>
      </c>
    </row>
    <row r="22" spans="1:32" s="49" customFormat="1" ht="20.100000000000001" hidden="1" customHeight="1" outlineLevel="1" x14ac:dyDescent="0.45">
      <c r="A22" s="38"/>
      <c r="B22" s="12"/>
      <c r="C22" s="44"/>
      <c r="D22" s="44"/>
      <c r="E22" s="44"/>
      <c r="F22" s="44"/>
      <c r="G22"/>
      <c r="H22"/>
      <c r="I22"/>
      <c r="J22"/>
      <c r="K22" s="13"/>
      <c r="L22" s="1"/>
      <c r="M22" s="1"/>
      <c r="N22" s="1"/>
      <c r="O22" s="1"/>
      <c r="P22" s="1"/>
      <c r="Q22" s="1"/>
      <c r="R22" s="25">
        <f t="shared" si="0"/>
        <v>8</v>
      </c>
      <c r="S22" s="25" t="e">
        <f t="shared" si="1"/>
        <v>#N/A</v>
      </c>
      <c r="T22" s="25" t="e">
        <f t="shared" si="2"/>
        <v>#N/A</v>
      </c>
      <c r="U22" s="23"/>
      <c r="V22" s="25" t="e">
        <f t="shared" si="3"/>
        <v>#N/A</v>
      </c>
      <c r="W22" s="25" t="e">
        <f t="shared" si="4"/>
        <v>#N/A</v>
      </c>
      <c r="X22" s="25" t="e">
        <f t="shared" si="5"/>
        <v>#N/A</v>
      </c>
      <c r="Y22" s="23"/>
      <c r="Z22" s="25" t="e">
        <f t="shared" si="6"/>
        <v>#N/A</v>
      </c>
      <c r="AA22" s="25" t="e">
        <f t="shared" si="7"/>
        <v>#N/A</v>
      </c>
      <c r="AB22" s="36" t="e">
        <f t="shared" si="8"/>
        <v>#N/A</v>
      </c>
      <c r="AC22" s="23"/>
      <c r="AD22" s="25" t="e">
        <f t="shared" si="9"/>
        <v>#N/A</v>
      </c>
      <c r="AE22" s="25" t="e">
        <f t="shared" si="10"/>
        <v>#N/A</v>
      </c>
      <c r="AF22" s="25" t="e">
        <f t="shared" si="11"/>
        <v>#N/A</v>
      </c>
    </row>
    <row r="23" spans="1:32" s="49" customFormat="1" ht="20.100000000000001" hidden="1" customHeight="1" outlineLevel="1" x14ac:dyDescent="0.45">
      <c r="A23" s="38"/>
      <c r="B23" s="12"/>
      <c r="C23" s="44"/>
      <c r="D23" s="44"/>
      <c r="E23" s="44"/>
      <c r="F23" s="44"/>
      <c r="G23"/>
      <c r="H23"/>
      <c r="I23"/>
      <c r="J23"/>
      <c r="K23" s="13"/>
      <c r="L23" s="1"/>
      <c r="M23" s="1"/>
      <c r="N23" s="1"/>
      <c r="O23" s="1"/>
      <c r="P23" s="1"/>
      <c r="Q23" s="1"/>
      <c r="R23" s="25" t="e">
        <f t="shared" si="0"/>
        <v>#N/A</v>
      </c>
      <c r="S23" s="25" t="e">
        <f t="shared" si="1"/>
        <v>#N/A</v>
      </c>
      <c r="T23" s="25" t="e">
        <f t="shared" si="2"/>
        <v>#N/A</v>
      </c>
      <c r="U23" s="23"/>
      <c r="V23" s="25" t="e">
        <f t="shared" si="3"/>
        <v>#N/A</v>
      </c>
      <c r="W23" s="25" t="e">
        <f t="shared" si="4"/>
        <v>#N/A</v>
      </c>
      <c r="X23" s="25" t="e">
        <f t="shared" si="5"/>
        <v>#N/A</v>
      </c>
      <c r="Y23" s="23"/>
      <c r="Z23" s="25" t="e">
        <f t="shared" si="6"/>
        <v>#N/A</v>
      </c>
      <c r="AA23" s="25" t="e">
        <f t="shared" si="7"/>
        <v>#N/A</v>
      </c>
      <c r="AB23" s="36" t="e">
        <f t="shared" si="8"/>
        <v>#N/A</v>
      </c>
      <c r="AC23" s="23"/>
      <c r="AD23" s="25" t="e">
        <f t="shared" si="9"/>
        <v>#N/A</v>
      </c>
      <c r="AE23" s="25" t="e">
        <f t="shared" si="10"/>
        <v>#N/A</v>
      </c>
      <c r="AF23" s="25" t="e">
        <f t="shared" si="11"/>
        <v>#N/A</v>
      </c>
    </row>
    <row r="24" spans="1:32" s="49" customFormat="1" ht="20.100000000000001" hidden="1" customHeight="1" outlineLevel="1" x14ac:dyDescent="0.45">
      <c r="A24" s="38"/>
      <c r="B24" s="12"/>
      <c r="C24" s="44"/>
      <c r="D24" s="44"/>
      <c r="E24" s="44"/>
      <c r="F24" s="44"/>
      <c r="G24"/>
      <c r="H24"/>
      <c r="I24"/>
      <c r="J24"/>
      <c r="K24" s="13"/>
      <c r="L24" s="1"/>
      <c r="M24" s="1"/>
      <c r="N24" s="1"/>
      <c r="O24" s="1"/>
      <c r="P24" s="1"/>
      <c r="Q24" s="1"/>
      <c r="R24" s="25" t="e">
        <f t="shared" si="0"/>
        <v>#N/A</v>
      </c>
      <c r="S24" s="25" t="e">
        <f t="shared" si="1"/>
        <v>#N/A</v>
      </c>
      <c r="T24" s="25" t="e">
        <f t="shared" si="2"/>
        <v>#N/A</v>
      </c>
      <c r="U24" s="23"/>
      <c r="V24" s="25" t="e">
        <f t="shared" si="3"/>
        <v>#N/A</v>
      </c>
      <c r="W24" s="25" t="e">
        <f t="shared" si="4"/>
        <v>#N/A</v>
      </c>
      <c r="X24" s="25" t="e">
        <f t="shared" si="5"/>
        <v>#N/A</v>
      </c>
      <c r="Y24" s="23"/>
      <c r="Z24" s="25" t="e">
        <f t="shared" si="6"/>
        <v>#N/A</v>
      </c>
      <c r="AA24" s="25" t="e">
        <f t="shared" si="7"/>
        <v>#N/A</v>
      </c>
      <c r="AB24" s="36" t="e">
        <f t="shared" si="8"/>
        <v>#N/A</v>
      </c>
      <c r="AC24" s="23"/>
      <c r="AD24" s="25" t="e">
        <f t="shared" si="9"/>
        <v>#N/A</v>
      </c>
      <c r="AE24" s="25" t="e">
        <f t="shared" si="10"/>
        <v>#N/A</v>
      </c>
      <c r="AF24" s="25" t="e">
        <f t="shared" si="11"/>
        <v>#N/A</v>
      </c>
    </row>
    <row r="25" spans="1:32" s="49" customFormat="1" ht="20.100000000000001" hidden="1" customHeight="1" outlineLevel="1" x14ac:dyDescent="0.45">
      <c r="A25" s="38"/>
      <c r="B25" s="12"/>
      <c r="C25" s="44"/>
      <c r="D25" s="44"/>
      <c r="E25" s="44"/>
      <c r="F25" s="44"/>
      <c r="G25"/>
      <c r="H25"/>
      <c r="I25"/>
      <c r="J25"/>
      <c r="K25" s="13"/>
      <c r="L25" s="1"/>
      <c r="M25" s="1"/>
      <c r="N25" s="1"/>
      <c r="O25" s="1"/>
      <c r="P25" s="1"/>
      <c r="Q25" s="1"/>
      <c r="R25" s="25" t="e">
        <f t="shared" si="0"/>
        <v>#N/A</v>
      </c>
      <c r="S25" s="25" t="e">
        <f t="shared" si="1"/>
        <v>#N/A</v>
      </c>
      <c r="T25" s="25" t="e">
        <f t="shared" si="2"/>
        <v>#N/A</v>
      </c>
      <c r="U25" s="23"/>
      <c r="V25" s="25" t="e">
        <f t="shared" si="3"/>
        <v>#N/A</v>
      </c>
      <c r="W25" s="25" t="e">
        <f t="shared" si="4"/>
        <v>#N/A</v>
      </c>
      <c r="X25" s="25" t="e">
        <f t="shared" si="5"/>
        <v>#N/A</v>
      </c>
      <c r="Y25" s="23"/>
      <c r="Z25" s="25" t="e">
        <f t="shared" si="6"/>
        <v>#N/A</v>
      </c>
      <c r="AA25" s="25" t="e">
        <f t="shared" si="7"/>
        <v>#N/A</v>
      </c>
      <c r="AB25" s="36" t="e">
        <f t="shared" si="8"/>
        <v>#N/A</v>
      </c>
      <c r="AC25" s="23"/>
      <c r="AD25" s="25" t="e">
        <f t="shared" si="9"/>
        <v>#N/A</v>
      </c>
      <c r="AE25" s="25" t="e">
        <f t="shared" si="10"/>
        <v>#N/A</v>
      </c>
      <c r="AF25" s="25" t="e">
        <f t="shared" si="11"/>
        <v>#N/A</v>
      </c>
    </row>
    <row r="26" spans="1:32" s="49" customFormat="1" ht="20.100000000000001" hidden="1" customHeight="1" outlineLevel="1" x14ac:dyDescent="0.45">
      <c r="A26" s="38"/>
      <c r="B26" s="12"/>
      <c r="C26" s="44"/>
      <c r="D26" s="44"/>
      <c r="E26" s="44"/>
      <c r="F26" s="44"/>
      <c r="G26"/>
      <c r="H26"/>
      <c r="I26"/>
      <c r="J26"/>
      <c r="K26" s="13"/>
      <c r="L26" s="1"/>
      <c r="M26" s="1"/>
      <c r="N26" s="1"/>
      <c r="O26" s="1"/>
      <c r="P26" s="1"/>
      <c r="Q26" s="1"/>
      <c r="R26" s="25" t="e">
        <f t="shared" si="0"/>
        <v>#N/A</v>
      </c>
      <c r="S26" s="25" t="e">
        <f t="shared" si="1"/>
        <v>#N/A</v>
      </c>
      <c r="T26" s="25" t="e">
        <f t="shared" si="2"/>
        <v>#N/A</v>
      </c>
      <c r="U26" s="23"/>
      <c r="V26" s="25" t="e">
        <f t="shared" si="3"/>
        <v>#N/A</v>
      </c>
      <c r="W26" s="25" t="e">
        <f t="shared" si="4"/>
        <v>#N/A</v>
      </c>
      <c r="X26" s="25" t="e">
        <f t="shared" si="5"/>
        <v>#N/A</v>
      </c>
      <c r="Y26" s="23"/>
      <c r="Z26" s="25" t="e">
        <f t="shared" si="6"/>
        <v>#N/A</v>
      </c>
      <c r="AA26" s="25" t="e">
        <f t="shared" si="7"/>
        <v>#N/A</v>
      </c>
      <c r="AB26" s="36" t="e">
        <f t="shared" si="8"/>
        <v>#N/A</v>
      </c>
      <c r="AC26" s="23"/>
      <c r="AD26" s="25" t="e">
        <f t="shared" si="9"/>
        <v>#N/A</v>
      </c>
      <c r="AE26" s="25" t="e">
        <f t="shared" si="10"/>
        <v>#N/A</v>
      </c>
      <c r="AF26" s="25" t="e">
        <f t="shared" si="11"/>
        <v>#N/A</v>
      </c>
    </row>
    <row r="27" spans="1:32" s="49" customFormat="1" ht="20.100000000000001" hidden="1" customHeight="1" outlineLevel="1" x14ac:dyDescent="0.45">
      <c r="A27" s="38"/>
      <c r="B27" s="12"/>
      <c r="C27" s="44"/>
      <c r="D27" s="44"/>
      <c r="E27" s="44"/>
      <c r="F27" s="44"/>
      <c r="G27"/>
      <c r="H27"/>
      <c r="I27"/>
      <c r="J27"/>
      <c r="K27" s="13"/>
      <c r="L27" s="1"/>
      <c r="M27" s="1"/>
      <c r="N27" s="1"/>
      <c r="O27" s="1"/>
      <c r="P27" s="1"/>
      <c r="Q27" s="1"/>
      <c r="R27" s="25" t="e">
        <f t="shared" si="0"/>
        <v>#N/A</v>
      </c>
      <c r="S27" s="25" t="e">
        <f t="shared" si="1"/>
        <v>#N/A</v>
      </c>
      <c r="T27" s="25" t="e">
        <f t="shared" si="2"/>
        <v>#N/A</v>
      </c>
      <c r="U27" s="23"/>
      <c r="V27" s="25" t="e">
        <f t="shared" si="3"/>
        <v>#N/A</v>
      </c>
      <c r="W27" s="25" t="e">
        <f t="shared" si="4"/>
        <v>#N/A</v>
      </c>
      <c r="X27" s="25" t="e">
        <f t="shared" si="5"/>
        <v>#N/A</v>
      </c>
      <c r="Y27" s="23"/>
      <c r="Z27" s="25" t="e">
        <f t="shared" si="6"/>
        <v>#N/A</v>
      </c>
      <c r="AA27" s="25" t="e">
        <f t="shared" si="7"/>
        <v>#N/A</v>
      </c>
      <c r="AB27" s="36" t="e">
        <f t="shared" si="8"/>
        <v>#N/A</v>
      </c>
      <c r="AC27" s="23"/>
      <c r="AD27" s="25" t="e">
        <f t="shared" si="9"/>
        <v>#N/A</v>
      </c>
      <c r="AE27" s="25" t="e">
        <f t="shared" si="10"/>
        <v>#N/A</v>
      </c>
      <c r="AF27" s="25" t="e">
        <f t="shared" si="11"/>
        <v>#N/A</v>
      </c>
    </row>
    <row r="28" spans="1:32" s="49" customFormat="1" ht="20.100000000000001" hidden="1" customHeight="1" outlineLevel="1" x14ac:dyDescent="0.45">
      <c r="A28" s="38"/>
      <c r="B28" s="12"/>
      <c r="C28" s="44"/>
      <c r="D28" s="44"/>
      <c r="E28" s="44"/>
      <c r="F28" s="44"/>
      <c r="G28"/>
      <c r="H28"/>
      <c r="I28"/>
      <c r="J28"/>
      <c r="K28" s="13"/>
      <c r="L28" s="1"/>
      <c r="M28" s="1"/>
      <c r="N28" s="1"/>
      <c r="O28" s="1"/>
      <c r="P28" s="1"/>
      <c r="Q28" s="1"/>
      <c r="R28" s="25" t="e">
        <f t="shared" si="0"/>
        <v>#N/A</v>
      </c>
      <c r="S28" s="25" t="e">
        <f t="shared" si="1"/>
        <v>#N/A</v>
      </c>
      <c r="T28" s="25" t="e">
        <f t="shared" si="2"/>
        <v>#N/A</v>
      </c>
      <c r="U28" s="23"/>
      <c r="V28" s="25" t="e">
        <f t="shared" si="3"/>
        <v>#N/A</v>
      </c>
      <c r="W28" s="25" t="e">
        <f t="shared" si="4"/>
        <v>#N/A</v>
      </c>
      <c r="X28" s="25" t="e">
        <f t="shared" si="5"/>
        <v>#N/A</v>
      </c>
      <c r="Y28" s="23"/>
      <c r="Z28" s="25" t="e">
        <f t="shared" si="6"/>
        <v>#N/A</v>
      </c>
      <c r="AA28" s="25" t="e">
        <f t="shared" si="7"/>
        <v>#N/A</v>
      </c>
      <c r="AB28" s="36" t="e">
        <f t="shared" si="8"/>
        <v>#N/A</v>
      </c>
      <c r="AC28" s="23"/>
      <c r="AD28" s="25" t="e">
        <f t="shared" si="9"/>
        <v>#N/A</v>
      </c>
      <c r="AE28" s="25" t="e">
        <f t="shared" si="10"/>
        <v>#N/A</v>
      </c>
      <c r="AF28" s="25" t="e">
        <f t="shared" si="11"/>
        <v>#N/A</v>
      </c>
    </row>
    <row r="29" spans="1:32" s="49" customFormat="1" ht="20.100000000000001" hidden="1" customHeight="1" outlineLevel="1" x14ac:dyDescent="0.45">
      <c r="A29" s="38"/>
      <c r="B29" s="12"/>
      <c r="C29" s="45"/>
      <c r="D29" s="45"/>
      <c r="E29" s="45"/>
      <c r="F29" s="45"/>
      <c r="G29"/>
      <c r="H29"/>
      <c r="I29"/>
      <c r="J29"/>
      <c r="K29" s="13"/>
      <c r="L29" s="1"/>
      <c r="M29" s="1"/>
      <c r="N29" s="1"/>
      <c r="O29" s="1"/>
      <c r="P29" s="1"/>
      <c r="Q29" s="1"/>
      <c r="R29" s="25" t="e">
        <f t="shared" si="0"/>
        <v>#N/A</v>
      </c>
      <c r="S29" s="25" t="e">
        <f t="shared" si="1"/>
        <v>#N/A</v>
      </c>
      <c r="T29" s="25" t="e">
        <f t="shared" si="2"/>
        <v>#N/A</v>
      </c>
      <c r="U29" s="23"/>
      <c r="V29" s="25" t="e">
        <f t="shared" si="3"/>
        <v>#N/A</v>
      </c>
      <c r="W29" s="25" t="e">
        <f t="shared" si="4"/>
        <v>#N/A</v>
      </c>
      <c r="X29" s="25" t="e">
        <f t="shared" si="5"/>
        <v>#N/A</v>
      </c>
      <c r="Y29" s="23"/>
      <c r="Z29" s="25" t="e">
        <f t="shared" si="6"/>
        <v>#N/A</v>
      </c>
      <c r="AA29" s="25" t="e">
        <f t="shared" si="7"/>
        <v>#N/A</v>
      </c>
      <c r="AB29" s="36" t="e">
        <f t="shared" si="8"/>
        <v>#N/A</v>
      </c>
      <c r="AC29" s="23"/>
      <c r="AD29" s="25" t="e">
        <f t="shared" si="9"/>
        <v>#N/A</v>
      </c>
      <c r="AE29" s="25" t="e">
        <f t="shared" si="10"/>
        <v>#N/A</v>
      </c>
      <c r="AF29" s="25" t="e">
        <f t="shared" si="11"/>
        <v>#N/A</v>
      </c>
    </row>
    <row r="30" spans="1:32" s="49" customFormat="1" ht="20.100000000000001" customHeight="1" collapsed="1" x14ac:dyDescent="0.45">
      <c r="A30" s="38"/>
      <c r="B30" s="12"/>
      <c r="C30" s="56"/>
      <c r="D30" s="56"/>
      <c r="E30" s="56"/>
      <c r="F30" s="56"/>
      <c r="G30"/>
      <c r="H30"/>
      <c r="I30"/>
      <c r="J30"/>
      <c r="K30" s="13"/>
      <c r="L30" s="1"/>
      <c r="M30" s="1"/>
      <c r="N30" s="1"/>
      <c r="O30" s="1"/>
      <c r="P30" s="1"/>
      <c r="Q30" s="1"/>
      <c r="R30" s="25" t="e">
        <f t="shared" si="0"/>
        <v>#N/A</v>
      </c>
      <c r="S30" s="25" t="e">
        <f t="shared" si="1"/>
        <v>#N/A</v>
      </c>
      <c r="T30" s="25" t="e">
        <f t="shared" si="2"/>
        <v>#N/A</v>
      </c>
      <c r="U30" s="23"/>
      <c r="V30" s="25" t="e">
        <f t="shared" si="3"/>
        <v>#N/A</v>
      </c>
      <c r="W30" s="25" t="e">
        <f t="shared" si="4"/>
        <v>#N/A</v>
      </c>
      <c r="X30" s="25" t="e">
        <f t="shared" si="5"/>
        <v>#N/A</v>
      </c>
      <c r="Y30" s="23"/>
      <c r="Z30" s="25" t="e">
        <f t="shared" si="6"/>
        <v>#N/A</v>
      </c>
      <c r="AA30" s="25" t="e">
        <f t="shared" si="7"/>
        <v>#N/A</v>
      </c>
      <c r="AB30" s="36" t="e">
        <f t="shared" si="8"/>
        <v>#N/A</v>
      </c>
      <c r="AC30" s="23"/>
      <c r="AD30" s="25" t="e">
        <f t="shared" si="9"/>
        <v>#N/A</v>
      </c>
      <c r="AE30" s="25" t="e">
        <f t="shared" si="10"/>
        <v>#N/A</v>
      </c>
      <c r="AF30" s="25" t="e">
        <f t="shared" si="11"/>
        <v>#N/A</v>
      </c>
    </row>
    <row r="31" spans="1:32" s="49" customFormat="1" ht="20.100000000000001" customHeight="1" x14ac:dyDescent="0.45">
      <c r="A31" s="38"/>
      <c r="B31" s="12"/>
      <c r="C31" s="57"/>
      <c r="D31" s="57"/>
      <c r="E31" s="57"/>
      <c r="F31" s="57"/>
      <c r="G31"/>
      <c r="H31"/>
      <c r="I31"/>
      <c r="J31"/>
      <c r="K31" s="13"/>
      <c r="L31" s="1"/>
      <c r="M31" s="1"/>
      <c r="N31" s="1"/>
      <c r="O31" s="1"/>
      <c r="P31" s="1"/>
      <c r="Q31" s="1"/>
      <c r="R31" s="25" t="e">
        <f t="shared" si="0"/>
        <v>#N/A</v>
      </c>
      <c r="S31" s="25" t="e">
        <f t="shared" si="1"/>
        <v>#N/A</v>
      </c>
      <c r="T31" s="25" t="e">
        <f t="shared" si="2"/>
        <v>#N/A</v>
      </c>
      <c r="U31" s="23"/>
      <c r="V31" s="25" t="e">
        <f t="shared" si="3"/>
        <v>#N/A</v>
      </c>
      <c r="W31" s="25" t="e">
        <f t="shared" si="4"/>
        <v>#N/A</v>
      </c>
      <c r="X31" s="25" t="e">
        <f t="shared" si="5"/>
        <v>#N/A</v>
      </c>
      <c r="Y31" s="23"/>
      <c r="Z31" s="25" t="e">
        <f t="shared" si="6"/>
        <v>#N/A</v>
      </c>
      <c r="AA31" s="25" t="e">
        <f t="shared" si="7"/>
        <v>#N/A</v>
      </c>
      <c r="AB31" s="36" t="e">
        <f t="shared" si="8"/>
        <v>#N/A</v>
      </c>
      <c r="AC31" s="23"/>
      <c r="AD31" s="25" t="e">
        <f t="shared" si="9"/>
        <v>#N/A</v>
      </c>
      <c r="AE31" s="25" t="e">
        <f t="shared" si="10"/>
        <v>#N/A</v>
      </c>
      <c r="AF31" s="25" t="e">
        <f t="shared" si="11"/>
        <v>#N/A</v>
      </c>
    </row>
    <row r="32" spans="1:32" s="49" customFormat="1" x14ac:dyDescent="0.45">
      <c r="A32" s="38"/>
      <c r="B32" s="12"/>
      <c r="C32" s="22"/>
      <c r="D32" s="22"/>
      <c r="E32" s="22"/>
      <c r="F32" s="22"/>
      <c r="G32"/>
      <c r="H32"/>
      <c r="I32"/>
      <c r="J32"/>
      <c r="K32" s="13"/>
      <c r="L32" s="1"/>
      <c r="M32" s="1"/>
      <c r="N32" s="1"/>
      <c r="O32" s="1"/>
      <c r="P32" s="1"/>
      <c r="Q32" s="1"/>
      <c r="R32" s="25" t="e">
        <f t="shared" si="0"/>
        <v>#N/A</v>
      </c>
      <c r="S32" s="25" t="e">
        <f t="shared" si="1"/>
        <v>#N/A</v>
      </c>
      <c r="T32" s="25" t="e">
        <f t="shared" si="2"/>
        <v>#N/A</v>
      </c>
      <c r="U32" s="23"/>
      <c r="V32" s="25" t="e">
        <f t="shared" si="3"/>
        <v>#N/A</v>
      </c>
      <c r="W32" s="25" t="e">
        <f t="shared" si="4"/>
        <v>#N/A</v>
      </c>
      <c r="X32" s="25" t="e">
        <f t="shared" si="5"/>
        <v>#N/A</v>
      </c>
      <c r="Y32" s="23"/>
      <c r="Z32" s="25" t="e">
        <f t="shared" si="6"/>
        <v>#N/A</v>
      </c>
      <c r="AA32" s="25" t="e">
        <f t="shared" si="7"/>
        <v>#N/A</v>
      </c>
      <c r="AB32" s="36" t="e">
        <f t="shared" si="8"/>
        <v>#N/A</v>
      </c>
      <c r="AC32" s="23"/>
      <c r="AD32" s="25" t="e">
        <f t="shared" si="9"/>
        <v>#N/A</v>
      </c>
      <c r="AE32" s="25" t="e">
        <f t="shared" si="10"/>
        <v>#N/A</v>
      </c>
      <c r="AF32" s="25" t="e">
        <f t="shared" si="11"/>
        <v>#N/A</v>
      </c>
    </row>
    <row r="33" spans="1:32" s="49" customFormat="1" x14ac:dyDescent="0.45">
      <c r="A33" s="1"/>
      <c r="B33" s="12"/>
      <c r="C33" s="22"/>
      <c r="D33" s="22"/>
      <c r="E33" s="22"/>
      <c r="F33"/>
      <c r="G33"/>
      <c r="H33"/>
      <c r="I33"/>
      <c r="J33"/>
      <c r="K33" s="13"/>
      <c r="L33" s="1"/>
      <c r="M33" s="1"/>
      <c r="N33" s="1"/>
      <c r="O33" s="1"/>
      <c r="P33" s="1"/>
      <c r="Q33" s="1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</row>
    <row r="34" spans="1:32" s="49" customFormat="1" x14ac:dyDescent="0.45">
      <c r="A34" s="1"/>
      <c r="B34" s="12"/>
      <c r="C34" s="22"/>
      <c r="D34" s="22"/>
      <c r="E34" s="22"/>
      <c r="F34"/>
      <c r="G34"/>
      <c r="H34"/>
      <c r="I34"/>
      <c r="J34"/>
      <c r="K34" s="13"/>
      <c r="L34" s="1"/>
      <c r="M34" s="1"/>
      <c r="N34" s="1"/>
      <c r="O34" s="1"/>
      <c r="P34" s="1"/>
      <c r="Q34" s="1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</row>
    <row r="35" spans="1:32" s="49" customFormat="1" x14ac:dyDescent="0.45">
      <c r="A35" s="1"/>
      <c r="B35" s="12"/>
      <c r="C35" s="22"/>
      <c r="D35" s="22"/>
      <c r="E35" s="22"/>
      <c r="F35"/>
      <c r="G35"/>
      <c r="H35"/>
      <c r="I35"/>
      <c r="J35"/>
      <c r="K35" s="13"/>
      <c r="L35" s="1"/>
      <c r="M35" s="1"/>
      <c r="N35" s="1"/>
      <c r="O35" s="1"/>
      <c r="P35" s="1"/>
      <c r="Q35" s="1"/>
      <c r="R35" s="27" t="s">
        <v>33</v>
      </c>
      <c r="S35" s="27" t="s">
        <v>36</v>
      </c>
      <c r="T35" s="27" t="s">
        <v>100</v>
      </c>
      <c r="U35" s="27" t="s">
        <v>104</v>
      </c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spans="1:32" s="49" customFormat="1" x14ac:dyDescent="0.45">
      <c r="A36" s="1"/>
      <c r="B36" s="14"/>
      <c r="C36" s="16"/>
      <c r="D36" s="16"/>
      <c r="E36" s="16"/>
      <c r="F36" s="16"/>
      <c r="G36" s="16"/>
      <c r="H36" s="16"/>
      <c r="I36" s="16"/>
      <c r="J36" s="16"/>
      <c r="K36" s="15"/>
      <c r="L36" s="1"/>
      <c r="M36" s="1"/>
      <c r="N36" s="1"/>
      <c r="O36" s="1"/>
      <c r="P36" s="1"/>
      <c r="Q36" s="1"/>
      <c r="R36" s="25" t="str">
        <f t="shared" ref="R36:R55" si="12">IF(IF(AND(ISERROR(R13),ISERROR(S13),ISERROR(T13))=TRUE,C10,"")=0,"",IF(AND(ISERROR(R13),ISERROR(S13),ISERROR(T13))=TRUE,C10,""))</f>
        <v/>
      </c>
      <c r="S36" s="25" t="str">
        <f t="shared" ref="S36:S55" si="13">IF(IF(AND(NOT(ISERROR(R13)),ISERROR(S13),ISERROR(T13))=TRUE,C10,"")=0,"",IF(AND(NOT(ISERROR(R13)),ISERROR(S13),ISERROR(T13))=TRUE,C10,""))</f>
        <v>Tigers</v>
      </c>
      <c r="T36" s="25" t="str">
        <f t="shared" ref="T36:T55" si="14">IF(IF(AND(NOT(ISERROR(R13)),NOT(ISERROR(S13)),ISERROR(T13))=TRUE,C10,"")=0,"",IF(AND(NOT(ISERROR(R13)),NOT(ISERROR(S13)),ISERROR(T13))=TRUE,C10,""))</f>
        <v/>
      </c>
      <c r="U36" s="25" t="str">
        <f t="shared" ref="U36:U55" si="15">IF(ISERROR(R13+S13+T13),"",C10)</f>
        <v/>
      </c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</row>
    <row r="37" spans="1:32" s="49" customFormat="1" ht="7.35" customHeight="1" x14ac:dyDescent="0.45">
      <c r="A37" s="1"/>
      <c r="B37" s="17"/>
      <c r="C37" s="18"/>
      <c r="D37" s="18"/>
      <c r="E37" s="18"/>
      <c r="F37" s="17"/>
      <c r="G37" s="17"/>
      <c r="H37" s="17"/>
      <c r="I37" s="17"/>
      <c r="J37" s="17"/>
      <c r="K37" s="17"/>
      <c r="L37" s="1"/>
      <c r="M37" s="1"/>
      <c r="N37" s="1"/>
      <c r="O37" s="1"/>
      <c r="P37" s="1"/>
      <c r="Q37" s="1"/>
      <c r="R37" s="25" t="str">
        <f t="shared" si="12"/>
        <v/>
      </c>
      <c r="S37" s="25" t="str">
        <f t="shared" si="13"/>
        <v/>
      </c>
      <c r="T37" s="25" t="str">
        <f t="shared" si="14"/>
        <v>Whales</v>
      </c>
      <c r="U37" s="25" t="str">
        <f t="shared" si="15"/>
        <v/>
      </c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</row>
    <row r="38" spans="1:32" s="49" customFormat="1" ht="23.1" customHeight="1" x14ac:dyDescent="0.45">
      <c r="A38" s="1"/>
      <c r="B38" s="3"/>
      <c r="C38" s="7"/>
      <c r="D38" s="7"/>
      <c r="E38" s="7"/>
      <c r="F38" s="3"/>
      <c r="G38" s="3"/>
      <c r="H38" s="3"/>
      <c r="I38" s="3"/>
      <c r="J38" s="3"/>
      <c r="K38" s="3"/>
      <c r="L38" s="1"/>
      <c r="M38" s="1"/>
      <c r="N38" s="1"/>
      <c r="O38" s="1"/>
      <c r="P38" s="1"/>
      <c r="Q38" s="1"/>
      <c r="R38" s="25" t="str">
        <f t="shared" si="12"/>
        <v/>
      </c>
      <c r="S38" s="25" t="str">
        <f t="shared" si="13"/>
        <v>Elephants</v>
      </c>
      <c r="T38" s="25" t="str">
        <f t="shared" si="14"/>
        <v/>
      </c>
      <c r="U38" s="25" t="str">
        <f t="shared" si="15"/>
        <v/>
      </c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</row>
    <row r="39" spans="1:32" s="49" customFormat="1" x14ac:dyDescent="0.45">
      <c r="A39" s="1"/>
      <c r="B39" s="1"/>
      <c r="C39" s="6"/>
      <c r="D39" s="6"/>
      <c r="E39" s="6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5" t="str">
        <f t="shared" si="12"/>
        <v/>
      </c>
      <c r="S39" s="25" t="str">
        <f t="shared" si="13"/>
        <v/>
      </c>
      <c r="T39" s="25" t="str">
        <f t="shared" si="14"/>
        <v/>
      </c>
      <c r="U39" s="25" t="str">
        <f t="shared" si="15"/>
        <v>Seals</v>
      </c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</row>
    <row r="40" spans="1:32" s="49" customFormat="1" x14ac:dyDescent="0.45">
      <c r="A40" s="1"/>
      <c r="B40" s="1"/>
      <c r="C40" s="6"/>
      <c r="D40" s="6"/>
      <c r="E40" s="6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5" t="str">
        <f t="shared" si="12"/>
        <v/>
      </c>
      <c r="S40" s="25" t="str">
        <f t="shared" si="13"/>
        <v>Sheep</v>
      </c>
      <c r="T40" s="25" t="str">
        <f t="shared" si="14"/>
        <v/>
      </c>
      <c r="U40" s="25" t="str">
        <f t="shared" si="15"/>
        <v/>
      </c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</row>
    <row r="41" spans="1:32" s="49" customFormat="1" x14ac:dyDescent="0.45">
      <c r="A41" s="1"/>
      <c r="B41" s="1"/>
      <c r="C41" s="6"/>
      <c r="D41" s="6"/>
      <c r="E41" s="6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5" t="str">
        <f t="shared" si="12"/>
        <v>Eels</v>
      </c>
      <c r="S41" s="25" t="str">
        <f t="shared" si="13"/>
        <v/>
      </c>
      <c r="T41" s="25" t="str">
        <f t="shared" si="14"/>
        <v/>
      </c>
      <c r="U41" s="25" t="str">
        <f t="shared" si="15"/>
        <v/>
      </c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</row>
    <row r="42" spans="1:32" s="49" customFormat="1" x14ac:dyDescent="0.45">
      <c r="A42" s="1"/>
      <c r="B42" s="1"/>
      <c r="C42" s="6"/>
      <c r="D42" s="6"/>
      <c r="E42" s="6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5" t="str">
        <f t="shared" si="12"/>
        <v/>
      </c>
      <c r="S42" s="25" t="str">
        <f t="shared" si="13"/>
        <v/>
      </c>
      <c r="T42" s="25" t="str">
        <f t="shared" si="14"/>
        <v>Dolphins</v>
      </c>
      <c r="U42" s="25" t="str">
        <f t="shared" si="15"/>
        <v/>
      </c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</row>
    <row r="43" spans="1:32" s="49" customFormat="1" x14ac:dyDescent="0.45">
      <c r="A43" s="1"/>
      <c r="B43" s="1"/>
      <c r="C43" s="6"/>
      <c r="D43" s="6"/>
      <c r="E43" s="6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5" t="str">
        <f t="shared" si="12"/>
        <v>Horses</v>
      </c>
      <c r="S43" s="25" t="str">
        <f t="shared" si="13"/>
        <v/>
      </c>
      <c r="T43" s="25" t="str">
        <f t="shared" si="14"/>
        <v/>
      </c>
      <c r="U43" s="25" t="str">
        <f t="shared" si="15"/>
        <v/>
      </c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</row>
    <row r="44" spans="1:32" s="49" customFormat="1" x14ac:dyDescent="0.45">
      <c r="A44" s="1"/>
      <c r="B44" s="1"/>
      <c r="C44" s="6"/>
      <c r="D44" s="6"/>
      <c r="E44" s="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5" t="str">
        <f t="shared" si="12"/>
        <v/>
      </c>
      <c r="S44" s="25" t="str">
        <f t="shared" si="13"/>
        <v>Pumas</v>
      </c>
      <c r="T44" s="25" t="str">
        <f t="shared" si="14"/>
        <v/>
      </c>
      <c r="U44" s="25" t="str">
        <f t="shared" si="15"/>
        <v/>
      </c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</row>
    <row r="45" spans="1:32" s="49" customFormat="1" ht="7.15" customHeight="1" x14ac:dyDescent="0.45">
      <c r="A45" s="1"/>
      <c r="B45" s="1"/>
      <c r="C45" s="6"/>
      <c r="D45" s="6"/>
      <c r="E45" s="6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5" t="str">
        <f t="shared" si="12"/>
        <v/>
      </c>
      <c r="S45" s="25" t="str">
        <f t="shared" si="13"/>
        <v>Goats</v>
      </c>
      <c r="T45" s="25" t="str">
        <f t="shared" si="14"/>
        <v/>
      </c>
      <c r="U45" s="25" t="str">
        <f t="shared" si="15"/>
        <v/>
      </c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</row>
    <row r="46" spans="1:32" s="49" customFormat="1" ht="23.1" customHeight="1" x14ac:dyDescent="0.45">
      <c r="A46" s="1"/>
      <c r="B46" s="1"/>
      <c r="C46" s="6"/>
      <c r="D46" s="6"/>
      <c r="E46" s="6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5" t="str">
        <f t="shared" si="12"/>
        <v/>
      </c>
      <c r="S46" s="25" t="str">
        <f t="shared" si="13"/>
        <v/>
      </c>
      <c r="T46" s="25" t="str">
        <f t="shared" si="14"/>
        <v/>
      </c>
      <c r="U46" s="25" t="str">
        <f t="shared" si="15"/>
        <v/>
      </c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</row>
    <row r="47" spans="1:32" s="49" customFormat="1" x14ac:dyDescent="0.45">
      <c r="A47" s="1"/>
      <c r="B47" s="1"/>
      <c r="C47" s="6"/>
      <c r="D47" s="6"/>
      <c r="E47" s="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5" t="str">
        <f t="shared" si="12"/>
        <v/>
      </c>
      <c r="S47" s="25" t="str">
        <f t="shared" si="13"/>
        <v/>
      </c>
      <c r="T47" s="25" t="str">
        <f t="shared" si="14"/>
        <v/>
      </c>
      <c r="U47" s="25" t="str">
        <f t="shared" si="15"/>
        <v/>
      </c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</row>
    <row r="48" spans="1:32" s="49" customFormat="1" x14ac:dyDescent="0.45">
      <c r="A48" s="1"/>
      <c r="B48" s="1"/>
      <c r="C48" s="6"/>
      <c r="D48" s="6"/>
      <c r="E48" s="6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5" t="str">
        <f t="shared" si="12"/>
        <v/>
      </c>
      <c r="S48" s="25" t="str">
        <f t="shared" si="13"/>
        <v/>
      </c>
      <c r="T48" s="25" t="str">
        <f t="shared" si="14"/>
        <v/>
      </c>
      <c r="U48" s="25" t="str">
        <f t="shared" si="15"/>
        <v/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</row>
    <row r="49" spans="1:33" s="49" customFormat="1" x14ac:dyDescent="0.45">
      <c r="A49" s="1"/>
      <c r="B49" s="1"/>
      <c r="C49" s="6"/>
      <c r="D49" s="6"/>
      <c r="E49" s="6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5" t="str">
        <f t="shared" si="12"/>
        <v/>
      </c>
      <c r="S49" s="25" t="str">
        <f t="shared" si="13"/>
        <v/>
      </c>
      <c r="T49" s="25" t="str">
        <f t="shared" si="14"/>
        <v/>
      </c>
      <c r="U49" s="25" t="str">
        <f t="shared" si="15"/>
        <v/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</row>
    <row r="50" spans="1:33" s="49" customFormat="1" ht="7.15" customHeight="1" x14ac:dyDescent="0.45">
      <c r="A50" s="1"/>
      <c r="B50" s="1"/>
      <c r="C50" s="6"/>
      <c r="D50" s="6"/>
      <c r="E50" s="6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5" t="str">
        <f t="shared" si="12"/>
        <v/>
      </c>
      <c r="S50" s="25" t="str">
        <f t="shared" si="13"/>
        <v/>
      </c>
      <c r="T50" s="25" t="str">
        <f t="shared" si="14"/>
        <v/>
      </c>
      <c r="U50" s="25" t="str">
        <f t="shared" si="15"/>
        <v/>
      </c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</row>
    <row r="51" spans="1:33" s="49" customFormat="1" ht="7.15" customHeight="1" x14ac:dyDescent="0.45">
      <c r="A51" s="1"/>
      <c r="B51" s="1"/>
      <c r="C51" s="6"/>
      <c r="D51" s="6"/>
      <c r="E51" s="6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5" t="str">
        <f t="shared" si="12"/>
        <v/>
      </c>
      <c r="S51" s="25" t="str">
        <f t="shared" si="13"/>
        <v/>
      </c>
      <c r="T51" s="25" t="str">
        <f t="shared" si="14"/>
        <v/>
      </c>
      <c r="U51" s="25" t="str">
        <f t="shared" si="15"/>
        <v/>
      </c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</row>
    <row r="52" spans="1:33" s="49" customFormat="1" ht="22.15" customHeight="1" x14ac:dyDescent="0.45">
      <c r="A52" s="1"/>
      <c r="B52" s="1"/>
      <c r="C52" s="6"/>
      <c r="D52" s="6"/>
      <c r="E52" s="6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5" t="str">
        <f t="shared" si="12"/>
        <v/>
      </c>
      <c r="S52" s="25" t="str">
        <f t="shared" si="13"/>
        <v/>
      </c>
      <c r="T52" s="25" t="str">
        <f t="shared" si="14"/>
        <v/>
      </c>
      <c r="U52" s="25" t="str">
        <f t="shared" si="15"/>
        <v/>
      </c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</row>
    <row r="53" spans="1:33" s="49" customFormat="1" x14ac:dyDescent="0.45">
      <c r="A53" s="1"/>
      <c r="B53" s="1"/>
      <c r="C53" s="6"/>
      <c r="D53" s="6"/>
      <c r="E53" s="6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25" t="str">
        <f t="shared" si="12"/>
        <v/>
      </c>
      <c r="S53" s="25" t="str">
        <f t="shared" si="13"/>
        <v/>
      </c>
      <c r="T53" s="25" t="str">
        <f t="shared" si="14"/>
        <v/>
      </c>
      <c r="U53" s="25" t="str">
        <f t="shared" si="15"/>
        <v/>
      </c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</row>
    <row r="54" spans="1:33" s="49" customFormat="1" x14ac:dyDescent="0.45">
      <c r="A54" s="1"/>
      <c r="B54" s="1"/>
      <c r="C54" s="6"/>
      <c r="D54" s="6"/>
      <c r="E54" s="6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25" t="str">
        <f t="shared" si="12"/>
        <v/>
      </c>
      <c r="S54" s="25" t="str">
        <f t="shared" si="13"/>
        <v/>
      </c>
      <c r="T54" s="25" t="str">
        <f t="shared" si="14"/>
        <v/>
      </c>
      <c r="U54" s="25" t="str">
        <f t="shared" si="15"/>
        <v/>
      </c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</row>
    <row r="55" spans="1:33" s="49" customFormat="1" x14ac:dyDescent="0.45">
      <c r="A55" s="1"/>
      <c r="B55" s="1"/>
      <c r="C55" s="6"/>
      <c r="D55" s="6"/>
      <c r="E55" s="6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25" t="str">
        <f t="shared" si="12"/>
        <v/>
      </c>
      <c r="S55" s="25" t="str">
        <f t="shared" si="13"/>
        <v/>
      </c>
      <c r="T55" s="25" t="str">
        <f t="shared" si="14"/>
        <v/>
      </c>
      <c r="U55" s="25" t="str">
        <f t="shared" si="15"/>
        <v/>
      </c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</row>
    <row r="56" spans="1:33" x14ac:dyDescent="0.45">
      <c r="AD56" s="23"/>
      <c r="AE56" s="23"/>
      <c r="AF56" s="23"/>
      <c r="AG56" s="49"/>
    </row>
    <row r="57" spans="1:33" s="49" customFormat="1" x14ac:dyDescent="0.45">
      <c r="A57" s="1"/>
      <c r="B57" s="1"/>
      <c r="C57" s="6"/>
      <c r="D57" s="6"/>
      <c r="E57" s="6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30" t="s">
        <v>47</v>
      </c>
      <c r="S57" s="31"/>
      <c r="T57" s="31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</row>
    <row r="58" spans="1:33" s="49" customFormat="1" x14ac:dyDescent="0.45">
      <c r="A58" s="1"/>
      <c r="B58" s="1"/>
      <c r="C58" s="6"/>
      <c r="D58" s="6"/>
      <c r="E58" s="6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32" t="str">
        <f>R35</f>
        <v>Column 1 Only</v>
      </c>
      <c r="S58" s="32" t="str">
        <f>S35</f>
        <v>Column 1&amp;2</v>
      </c>
      <c r="T58" s="32" t="str">
        <f>T35</f>
        <v>Column 1&amp;2&amp;3</v>
      </c>
      <c r="U58" s="32" t="str">
        <f>U35</f>
        <v>All 4 Columns</v>
      </c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</row>
    <row r="59" spans="1:33" s="49" customFormat="1" x14ac:dyDescent="0.45">
      <c r="A59" s="1"/>
      <c r="B59" s="1"/>
      <c r="C59" s="6"/>
      <c r="D59" s="6"/>
      <c r="E59" s="6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25" t="str">
        <f>IF(R36="","",CHAR(10)&amp;" "&amp;R36)</f>
        <v/>
      </c>
      <c r="S59" s="25" t="str">
        <f>IF(S36="","",CHAR(10)&amp;" "&amp;S36)</f>
        <v xml:space="preserve">
 Tigers</v>
      </c>
      <c r="T59" s="25" t="str">
        <f>IF(T36="","",CHAR(10)&amp;" "&amp;T36)</f>
        <v/>
      </c>
      <c r="U59" s="25" t="str">
        <f>IF(U36="","",CHAR(10)&amp;" "&amp;U36)</f>
        <v/>
      </c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</row>
    <row r="60" spans="1:33" s="49" customFormat="1" x14ac:dyDescent="0.45">
      <c r="A60" s="1"/>
      <c r="B60" s="1"/>
      <c r="C60" s="6"/>
      <c r="D60" s="6"/>
      <c r="E60" s="6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25" t="str">
        <f t="shared" ref="R60:T75" si="16">IF(R37="","",CHAR(10)&amp;" "&amp;R37)</f>
        <v/>
      </c>
      <c r="S60" s="25" t="str">
        <f t="shared" si="16"/>
        <v/>
      </c>
      <c r="T60" s="25" t="str">
        <f t="shared" si="16"/>
        <v xml:space="preserve">
 Whales</v>
      </c>
      <c r="U60" s="25" t="str">
        <f t="shared" ref="U60:U78" si="17">IF(U37="","",CHAR(10)&amp;" "&amp;U37)</f>
        <v/>
      </c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</row>
    <row r="61" spans="1:33" s="49" customFormat="1" x14ac:dyDescent="0.45">
      <c r="A61" s="1"/>
      <c r="B61" s="1"/>
      <c r="C61" s="6"/>
      <c r="D61" s="6"/>
      <c r="E61" s="6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25" t="str">
        <f t="shared" si="16"/>
        <v/>
      </c>
      <c r="S61" s="25" t="str">
        <f t="shared" si="16"/>
        <v xml:space="preserve">
 Elephants</v>
      </c>
      <c r="T61" s="25" t="str">
        <f t="shared" si="16"/>
        <v/>
      </c>
      <c r="U61" s="25" t="str">
        <f t="shared" si="17"/>
        <v/>
      </c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</row>
    <row r="62" spans="1:33" s="49" customFormat="1" x14ac:dyDescent="0.45">
      <c r="A62" s="1"/>
      <c r="B62" s="1"/>
      <c r="C62" s="6"/>
      <c r="D62" s="6"/>
      <c r="E62" s="6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25" t="str">
        <f t="shared" si="16"/>
        <v/>
      </c>
      <c r="S62" s="25" t="str">
        <f t="shared" si="16"/>
        <v/>
      </c>
      <c r="T62" s="25" t="str">
        <f t="shared" si="16"/>
        <v/>
      </c>
      <c r="U62" s="25" t="str">
        <f t="shared" si="17"/>
        <v xml:space="preserve">
 Seals</v>
      </c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</row>
    <row r="63" spans="1:33" s="49" customFormat="1" x14ac:dyDescent="0.45">
      <c r="A63" s="1"/>
      <c r="B63" s="1"/>
      <c r="C63" s="6"/>
      <c r="D63" s="6"/>
      <c r="E63" s="6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25" t="str">
        <f t="shared" si="16"/>
        <v/>
      </c>
      <c r="S63" s="25" t="str">
        <f t="shared" si="16"/>
        <v xml:space="preserve">
 Sheep</v>
      </c>
      <c r="T63" s="25" t="str">
        <f t="shared" si="16"/>
        <v/>
      </c>
      <c r="U63" s="25" t="str">
        <f t="shared" si="17"/>
        <v/>
      </c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</row>
    <row r="64" spans="1:33" s="49" customFormat="1" x14ac:dyDescent="0.45">
      <c r="A64" s="1"/>
      <c r="B64" s="1"/>
      <c r="C64" s="6"/>
      <c r="D64" s="6"/>
      <c r="E64" s="6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25" t="str">
        <f t="shared" si="16"/>
        <v xml:space="preserve">
 Eels</v>
      </c>
      <c r="S64" s="25" t="str">
        <f t="shared" si="16"/>
        <v/>
      </c>
      <c r="T64" s="25" t="str">
        <f t="shared" si="16"/>
        <v/>
      </c>
      <c r="U64" s="25" t="str">
        <f t="shared" si="17"/>
        <v/>
      </c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</row>
    <row r="65" spans="1:33" s="49" customFormat="1" x14ac:dyDescent="0.45">
      <c r="A65" s="1"/>
      <c r="B65" s="1"/>
      <c r="C65" s="6"/>
      <c r="D65" s="6"/>
      <c r="E65" s="6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25" t="str">
        <f t="shared" si="16"/>
        <v/>
      </c>
      <c r="S65" s="25" t="str">
        <f t="shared" si="16"/>
        <v/>
      </c>
      <c r="T65" s="25" t="str">
        <f t="shared" si="16"/>
        <v xml:space="preserve">
 Dolphins</v>
      </c>
      <c r="U65" s="25" t="str">
        <f t="shared" si="17"/>
        <v/>
      </c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</row>
    <row r="66" spans="1:33" s="49" customFormat="1" x14ac:dyDescent="0.45">
      <c r="A66" s="1"/>
      <c r="B66" s="1"/>
      <c r="C66" s="6"/>
      <c r="D66" s="6"/>
      <c r="E66" s="6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25" t="str">
        <f t="shared" si="16"/>
        <v xml:space="preserve">
 Horses</v>
      </c>
      <c r="S66" s="25" t="str">
        <f t="shared" si="16"/>
        <v/>
      </c>
      <c r="T66" s="25" t="str">
        <f t="shared" si="16"/>
        <v/>
      </c>
      <c r="U66" s="25" t="str">
        <f t="shared" si="17"/>
        <v/>
      </c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</row>
    <row r="67" spans="1:33" s="49" customFormat="1" x14ac:dyDescent="0.45">
      <c r="A67" s="1"/>
      <c r="B67" s="1"/>
      <c r="C67" s="6"/>
      <c r="D67" s="6"/>
      <c r="E67" s="6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25" t="str">
        <f t="shared" si="16"/>
        <v/>
      </c>
      <c r="S67" s="25" t="str">
        <f t="shared" si="16"/>
        <v xml:space="preserve">
 Pumas</v>
      </c>
      <c r="T67" s="25" t="str">
        <f t="shared" si="16"/>
        <v/>
      </c>
      <c r="U67" s="25" t="str">
        <f t="shared" si="17"/>
        <v/>
      </c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</row>
    <row r="68" spans="1:33" s="49" customFormat="1" x14ac:dyDescent="0.45">
      <c r="A68" s="1"/>
      <c r="B68" s="1"/>
      <c r="C68" s="6"/>
      <c r="D68" s="6"/>
      <c r="E68" s="6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25" t="str">
        <f t="shared" si="16"/>
        <v/>
      </c>
      <c r="S68" s="25" t="str">
        <f t="shared" si="16"/>
        <v xml:space="preserve">
 Goats</v>
      </c>
      <c r="T68" s="25" t="str">
        <f t="shared" si="16"/>
        <v/>
      </c>
      <c r="U68" s="25" t="str">
        <f t="shared" si="17"/>
        <v/>
      </c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</row>
    <row r="69" spans="1:33" s="49" customFormat="1" x14ac:dyDescent="0.45">
      <c r="A69" s="1"/>
      <c r="B69" s="1"/>
      <c r="C69" s="6"/>
      <c r="D69" s="6"/>
      <c r="E69" s="6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25" t="str">
        <f t="shared" si="16"/>
        <v/>
      </c>
      <c r="S69" s="25" t="str">
        <f t="shared" si="16"/>
        <v/>
      </c>
      <c r="T69" s="25" t="str">
        <f t="shared" si="16"/>
        <v/>
      </c>
      <c r="U69" s="25" t="str">
        <f t="shared" si="17"/>
        <v/>
      </c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</row>
    <row r="70" spans="1:33" s="49" customFormat="1" x14ac:dyDescent="0.45">
      <c r="A70" s="1"/>
      <c r="B70" s="1"/>
      <c r="C70" s="6"/>
      <c r="D70" s="6"/>
      <c r="E70" s="6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25" t="str">
        <f t="shared" si="16"/>
        <v/>
      </c>
      <c r="S70" s="25" t="str">
        <f t="shared" si="16"/>
        <v/>
      </c>
      <c r="T70" s="25" t="str">
        <f t="shared" si="16"/>
        <v/>
      </c>
      <c r="U70" s="25" t="str">
        <f t="shared" si="17"/>
        <v/>
      </c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</row>
    <row r="71" spans="1:33" s="49" customFormat="1" x14ac:dyDescent="0.45">
      <c r="A71" s="1"/>
      <c r="B71" s="1"/>
      <c r="C71" s="6"/>
      <c r="D71" s="6"/>
      <c r="E71" s="6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25" t="str">
        <f>IF(R48="","",CHAR(10)&amp;" "&amp;R48)</f>
        <v/>
      </c>
      <c r="S71" s="25" t="str">
        <f t="shared" si="16"/>
        <v/>
      </c>
      <c r="T71" s="25" t="str">
        <f t="shared" si="16"/>
        <v/>
      </c>
      <c r="U71" s="25" t="str">
        <f t="shared" si="17"/>
        <v/>
      </c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</row>
    <row r="72" spans="1:33" s="49" customFormat="1" x14ac:dyDescent="0.45">
      <c r="A72" s="1"/>
      <c r="B72" s="1"/>
      <c r="C72" s="6"/>
      <c r="D72" s="6"/>
      <c r="E72" s="6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25" t="str">
        <f t="shared" si="16"/>
        <v/>
      </c>
      <c r="S72" s="25" t="str">
        <f t="shared" si="16"/>
        <v/>
      </c>
      <c r="T72" s="25" t="str">
        <f t="shared" si="16"/>
        <v/>
      </c>
      <c r="U72" s="25" t="str">
        <f t="shared" si="17"/>
        <v/>
      </c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</row>
    <row r="73" spans="1:33" s="49" customFormat="1" x14ac:dyDescent="0.45">
      <c r="A73" s="1"/>
      <c r="B73" s="1"/>
      <c r="C73" s="6"/>
      <c r="D73" s="6"/>
      <c r="E73" s="6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25" t="str">
        <f t="shared" si="16"/>
        <v/>
      </c>
      <c r="S73" s="25" t="str">
        <f t="shared" si="16"/>
        <v/>
      </c>
      <c r="T73" s="25" t="str">
        <f t="shared" si="16"/>
        <v/>
      </c>
      <c r="U73" s="25" t="str">
        <f t="shared" si="17"/>
        <v/>
      </c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</row>
    <row r="74" spans="1:33" s="49" customFormat="1" x14ac:dyDescent="0.45">
      <c r="A74" s="1"/>
      <c r="B74" s="1"/>
      <c r="C74" s="6"/>
      <c r="D74" s="6"/>
      <c r="E74" s="6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25" t="str">
        <f t="shared" si="16"/>
        <v/>
      </c>
      <c r="S74" s="25" t="str">
        <f t="shared" si="16"/>
        <v/>
      </c>
      <c r="T74" s="25" t="str">
        <f t="shared" si="16"/>
        <v/>
      </c>
      <c r="U74" s="25" t="str">
        <f t="shared" si="17"/>
        <v/>
      </c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</row>
    <row r="75" spans="1:33" s="49" customFormat="1" x14ac:dyDescent="0.45">
      <c r="A75" s="1"/>
      <c r="B75" s="1"/>
      <c r="C75" s="6"/>
      <c r="D75" s="6"/>
      <c r="E75" s="6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25" t="str">
        <f t="shared" si="16"/>
        <v/>
      </c>
      <c r="S75" s="25" t="str">
        <f t="shared" si="16"/>
        <v/>
      </c>
      <c r="T75" s="25" t="str">
        <f t="shared" si="16"/>
        <v/>
      </c>
      <c r="U75" s="25" t="str">
        <f t="shared" si="17"/>
        <v/>
      </c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</row>
    <row r="76" spans="1:33" s="49" customFormat="1" x14ac:dyDescent="0.45">
      <c r="A76" s="1"/>
      <c r="B76" s="1"/>
      <c r="C76" s="6"/>
      <c r="D76" s="6"/>
      <c r="E76" s="6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25" t="str">
        <f>IF(R53="","",CHAR(10)&amp;" "&amp;R53)</f>
        <v/>
      </c>
      <c r="S76" s="25" t="str">
        <f t="shared" ref="S76:T78" si="18">IF(S53="","",CHAR(10)&amp;" "&amp;S53)</f>
        <v/>
      </c>
      <c r="T76" s="25" t="str">
        <f t="shared" si="18"/>
        <v/>
      </c>
      <c r="U76" s="25" t="str">
        <f t="shared" si="17"/>
        <v/>
      </c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</row>
    <row r="77" spans="1:33" s="49" customFormat="1" x14ac:dyDescent="0.45">
      <c r="A77" s="1"/>
      <c r="B77" s="1"/>
      <c r="C77" s="6"/>
      <c r="D77" s="6"/>
      <c r="E77" s="6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25" t="str">
        <f t="shared" ref="R77" si="19">IF(R54="","",CHAR(10)&amp;" "&amp;R54)</f>
        <v/>
      </c>
      <c r="S77" s="25" t="str">
        <f t="shared" si="18"/>
        <v/>
      </c>
      <c r="T77" s="25" t="str">
        <f t="shared" si="18"/>
        <v/>
      </c>
      <c r="U77" s="25" t="str">
        <f t="shared" si="17"/>
        <v/>
      </c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</row>
    <row r="78" spans="1:33" s="49" customFormat="1" x14ac:dyDescent="0.45">
      <c r="A78" s="1"/>
      <c r="B78" s="1"/>
      <c r="C78" s="6"/>
      <c r="D78" s="6"/>
      <c r="E78" s="6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25" t="str">
        <f>IF(R55="","",CHAR(10)&amp;" "&amp;R55)</f>
        <v/>
      </c>
      <c r="S78" s="25" t="str">
        <f t="shared" si="18"/>
        <v/>
      </c>
      <c r="T78" s="25" t="str">
        <f t="shared" si="18"/>
        <v/>
      </c>
      <c r="U78" s="25" t="str">
        <f t="shared" si="17"/>
        <v/>
      </c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</row>
    <row r="79" spans="1:33" x14ac:dyDescent="0.45">
      <c r="AD79" s="23"/>
      <c r="AE79" s="23"/>
      <c r="AF79" s="23"/>
      <c r="AG79" s="49"/>
    </row>
    <row r="80" spans="1:33" s="49" customFormat="1" x14ac:dyDescent="0.45">
      <c r="A80" s="1"/>
      <c r="B80" s="1"/>
      <c r="C80" s="6"/>
      <c r="D80" s="6"/>
      <c r="E80" s="6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30" t="s">
        <v>48</v>
      </c>
      <c r="S80" s="31"/>
      <c r="T80" s="31"/>
      <c r="U80" s="31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</row>
    <row r="81" spans="1:33" s="49" customFormat="1" x14ac:dyDescent="0.45">
      <c r="A81" s="1"/>
      <c r="B81" s="1"/>
      <c r="C81" s="6"/>
      <c r="D81" s="6"/>
      <c r="E81" s="6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27" t="str">
        <f>R35</f>
        <v>Column 1 Only</v>
      </c>
      <c r="S81" s="27" t="str">
        <f t="shared" ref="S81:U81" si="20">S35</f>
        <v>Column 1&amp;2</v>
      </c>
      <c r="T81" s="27" t="str">
        <f t="shared" si="20"/>
        <v>Column 1&amp;2&amp;3</v>
      </c>
      <c r="U81" s="27" t="str">
        <f t="shared" si="20"/>
        <v>All 4 Columns</v>
      </c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</row>
    <row r="82" spans="1:33" s="49" customFormat="1" x14ac:dyDescent="0.45">
      <c r="A82" s="1"/>
      <c r="B82" s="1"/>
      <c r="C82" s="6"/>
      <c r="D82" s="6"/>
      <c r="E82" s="6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37" t="str">
        <f>R59&amp;R60&amp;R61&amp;R62&amp;R63&amp;R64&amp;R65&amp;R66&amp;R67&amp;R68&amp;R69&amp;R70&amp;R71&amp;R72&amp;R73&amp;R74&amp;R75&amp;R76&amp;R77&amp;R78</f>
        <v xml:space="preserve">
 Eels
 Horses</v>
      </c>
      <c r="S82" s="37" t="str">
        <f t="shared" ref="S82:T82" si="21">S59&amp;S60&amp;S61&amp;S62&amp;S63&amp;S64&amp;S65&amp;S66&amp;S67&amp;S68&amp;S69&amp;S70&amp;S71&amp;S72&amp;S73&amp;S74&amp;S75&amp;S76&amp;S77&amp;S78</f>
        <v xml:space="preserve">
 Tigers
 Elephants
 Sheep
 Pumas
 Goats</v>
      </c>
      <c r="T82" s="37" t="str">
        <f t="shared" si="21"/>
        <v xml:space="preserve">
 Whales
 Dolphins</v>
      </c>
      <c r="U82" s="37" t="str">
        <f>U59&amp;U60&amp;U61&amp;U62&amp;U63&amp;U64&amp;U65&amp;U66&amp;U67&amp;U68&amp;U69&amp;U70&amp;U71&amp;U72&amp;U73&amp;U74&amp;U75&amp;U76&amp;U77&amp;U78</f>
        <v xml:space="preserve">
 Seals</v>
      </c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</row>
    <row r="83" spans="1:33" s="49" customFormat="1" x14ac:dyDescent="0.45">
      <c r="A83" s="1"/>
      <c r="B83" s="1"/>
      <c r="C83" s="6"/>
      <c r="D83" s="6"/>
      <c r="E83" s="6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9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</row>
    <row r="84" spans="1:33" s="49" customFormat="1" x14ac:dyDescent="0.45">
      <c r="A84" s="1"/>
      <c r="B84" s="1"/>
      <c r="C84" s="6"/>
      <c r="D84" s="6"/>
      <c r="E84" s="6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9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</row>
    <row r="85" spans="1:33" s="49" customFormat="1" x14ac:dyDescent="0.45">
      <c r="A85" s="1"/>
      <c r="B85" s="1"/>
      <c r="C85" s="6"/>
      <c r="D85" s="6"/>
      <c r="E85" s="6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9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</row>
    <row r="86" spans="1:33" s="49" customFormat="1" x14ac:dyDescent="0.45">
      <c r="A86" s="1"/>
      <c r="B86" s="1"/>
      <c r="C86" s="6"/>
      <c r="D86" s="6"/>
      <c r="E86" s="6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9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</row>
    <row r="87" spans="1:33" x14ac:dyDescent="0.45">
      <c r="AD87" s="23"/>
      <c r="AE87" s="23"/>
      <c r="AF87" s="23"/>
      <c r="AG87" s="49"/>
    </row>
    <row r="88" spans="1:33" x14ac:dyDescent="0.45">
      <c r="AD88" s="23"/>
      <c r="AE88" s="23"/>
      <c r="AF88" s="23"/>
      <c r="AG88" s="49"/>
    </row>
    <row r="89" spans="1:33" x14ac:dyDescent="0.45">
      <c r="AD89" s="23"/>
      <c r="AE89" s="23"/>
      <c r="AF89" s="23"/>
      <c r="AG89" s="49"/>
    </row>
    <row r="90" spans="1:33" x14ac:dyDescent="0.45">
      <c r="AD90" s="23"/>
      <c r="AE90" s="23"/>
      <c r="AF90" s="23"/>
      <c r="AG90" s="49"/>
    </row>
    <row r="91" spans="1:33" x14ac:dyDescent="0.45">
      <c r="AD91" s="23"/>
      <c r="AE91" s="23"/>
      <c r="AF91" s="23"/>
      <c r="AG91" s="49"/>
    </row>
    <row r="92" spans="1:33" x14ac:dyDescent="0.45">
      <c r="AD92" s="23"/>
      <c r="AE92" s="23"/>
      <c r="AF92" s="23"/>
      <c r="AG92" s="49"/>
    </row>
    <row r="93" spans="1:33" x14ac:dyDescent="0.45">
      <c r="AD93" s="23"/>
      <c r="AE93" s="23"/>
      <c r="AF93" s="23"/>
      <c r="AG93" s="49"/>
    </row>
    <row r="94" spans="1:33" x14ac:dyDescent="0.45">
      <c r="AD94" s="23"/>
      <c r="AE94" s="23"/>
      <c r="AF94" s="23"/>
      <c r="AG94" s="49"/>
    </row>
    <row r="95" spans="1:33" x14ac:dyDescent="0.45">
      <c r="AD95" s="23"/>
      <c r="AE95" s="23"/>
      <c r="AF95" s="23"/>
      <c r="AG95" s="49"/>
    </row>
    <row r="96" spans="1:33" x14ac:dyDescent="0.45">
      <c r="AD96" s="23"/>
      <c r="AE96" s="23"/>
      <c r="AF96" s="23"/>
      <c r="AG96" s="49"/>
    </row>
    <row r="97" spans="30:33" x14ac:dyDescent="0.45">
      <c r="AD97" s="23"/>
      <c r="AE97" s="23"/>
      <c r="AF97" s="23"/>
      <c r="AG97" s="49"/>
    </row>
    <row r="98" spans="30:33" x14ac:dyDescent="0.45">
      <c r="AD98" s="23"/>
      <c r="AE98" s="23"/>
      <c r="AF98" s="23"/>
      <c r="AG98" s="49"/>
    </row>
    <row r="99" spans="30:33" x14ac:dyDescent="0.45">
      <c r="AD99" s="23"/>
      <c r="AE99" s="23"/>
      <c r="AF99" s="23"/>
      <c r="AG99" s="49"/>
    </row>
    <row r="100" spans="30:33" x14ac:dyDescent="0.45">
      <c r="AD100" s="23"/>
      <c r="AE100" s="23"/>
      <c r="AF100" s="23"/>
      <c r="AG100" s="49"/>
    </row>
    <row r="101" spans="30:33" x14ac:dyDescent="0.45">
      <c r="AD101" s="23"/>
      <c r="AE101" s="23"/>
      <c r="AF101" s="23"/>
      <c r="AG101" s="49"/>
    </row>
    <row r="102" spans="30:33" x14ac:dyDescent="0.45">
      <c r="AD102" s="23"/>
      <c r="AE102" s="23"/>
      <c r="AF102" s="23"/>
      <c r="AG102" s="49"/>
    </row>
    <row r="103" spans="30:33" x14ac:dyDescent="0.45">
      <c r="AD103" s="23"/>
      <c r="AE103" s="23"/>
      <c r="AF103" s="23"/>
      <c r="AG103" s="49"/>
    </row>
    <row r="104" spans="30:33" x14ac:dyDescent="0.45">
      <c r="AD104" s="23"/>
      <c r="AE104" s="23"/>
      <c r="AF104" s="23"/>
      <c r="AG104" s="49"/>
    </row>
    <row r="105" spans="30:33" x14ac:dyDescent="0.45">
      <c r="AD105" s="23"/>
      <c r="AE105" s="23"/>
      <c r="AF105" s="23"/>
      <c r="AG105" s="49"/>
    </row>
    <row r="106" spans="30:33" x14ac:dyDescent="0.45">
      <c r="AD106" s="23"/>
      <c r="AE106" s="23"/>
      <c r="AF106" s="23"/>
      <c r="AG106" s="49"/>
    </row>
    <row r="107" spans="30:33" x14ac:dyDescent="0.45">
      <c r="AD107" s="23"/>
      <c r="AE107" s="23"/>
      <c r="AF107" s="23"/>
      <c r="AG107" s="49"/>
    </row>
    <row r="108" spans="30:33" x14ac:dyDescent="0.45">
      <c r="AD108" s="23"/>
      <c r="AE108" s="23"/>
      <c r="AF108" s="23"/>
      <c r="AG108" s="49"/>
    </row>
    <row r="109" spans="30:33" x14ac:dyDescent="0.45">
      <c r="AD109" s="23"/>
      <c r="AE109" s="23"/>
      <c r="AF109" s="23"/>
      <c r="AG109" s="49"/>
    </row>
    <row r="110" spans="30:33" x14ac:dyDescent="0.45">
      <c r="AD110" s="23"/>
      <c r="AE110" s="23"/>
      <c r="AF110" s="23"/>
      <c r="AG110" s="49"/>
    </row>
    <row r="111" spans="30:33" x14ac:dyDescent="0.45">
      <c r="AD111" s="23"/>
      <c r="AE111" s="23"/>
      <c r="AF111" s="23"/>
      <c r="AG111" s="49"/>
    </row>
    <row r="112" spans="30:33" x14ac:dyDescent="0.45">
      <c r="AD112" s="23"/>
      <c r="AE112" s="23"/>
      <c r="AF112" s="23"/>
      <c r="AG112" s="49"/>
    </row>
    <row r="113" spans="30:33" x14ac:dyDescent="0.45">
      <c r="AD113" s="23"/>
      <c r="AE113" s="23"/>
      <c r="AF113" s="23"/>
      <c r="AG113" s="49"/>
    </row>
    <row r="114" spans="30:33" x14ac:dyDescent="0.45">
      <c r="AD114" s="23"/>
      <c r="AE114" s="23"/>
      <c r="AF114" s="23"/>
      <c r="AG114" s="49"/>
    </row>
    <row r="115" spans="30:33" x14ac:dyDescent="0.45">
      <c r="AD115" s="23"/>
      <c r="AE115" s="23"/>
      <c r="AF115" s="23"/>
      <c r="AG115" s="49"/>
    </row>
    <row r="116" spans="30:33" x14ac:dyDescent="0.45">
      <c r="AD116" s="23"/>
      <c r="AE116" s="23"/>
      <c r="AF116" s="23"/>
      <c r="AG116" s="49"/>
    </row>
    <row r="117" spans="30:33" x14ac:dyDescent="0.45">
      <c r="AD117" s="23"/>
      <c r="AE117" s="23"/>
      <c r="AF117" s="23"/>
      <c r="AG117" s="49"/>
    </row>
    <row r="118" spans="30:33" x14ac:dyDescent="0.45">
      <c r="AD118" s="23"/>
      <c r="AE118" s="23"/>
      <c r="AF118" s="23"/>
      <c r="AG118" s="49"/>
    </row>
    <row r="119" spans="30:33" x14ac:dyDescent="0.45">
      <c r="AD119" s="23"/>
      <c r="AE119" s="23"/>
      <c r="AF119" s="23"/>
      <c r="AG119" s="49"/>
    </row>
    <row r="120" spans="30:33" x14ac:dyDescent="0.45">
      <c r="AD120" s="23"/>
      <c r="AE120" s="23"/>
      <c r="AF120" s="23"/>
      <c r="AG120" s="49"/>
    </row>
    <row r="121" spans="30:33" x14ac:dyDescent="0.45">
      <c r="AD121" s="23"/>
      <c r="AE121" s="23"/>
      <c r="AF121" s="23"/>
      <c r="AG121" s="49"/>
    </row>
    <row r="122" spans="30:33" x14ac:dyDescent="0.45">
      <c r="AD122" s="23"/>
      <c r="AE122" s="23"/>
      <c r="AF122" s="23"/>
      <c r="AG122" s="49"/>
    </row>
    <row r="123" spans="30:33" x14ac:dyDescent="0.45">
      <c r="AD123" s="23"/>
      <c r="AE123" s="23"/>
      <c r="AF123" s="23"/>
      <c r="AG123" s="49"/>
    </row>
    <row r="124" spans="30:33" x14ac:dyDescent="0.45">
      <c r="AD124" s="23"/>
      <c r="AE124" s="23"/>
      <c r="AF124" s="23"/>
      <c r="AG124" s="49"/>
    </row>
    <row r="125" spans="30:33" x14ac:dyDescent="0.45">
      <c r="AD125" s="23"/>
      <c r="AE125" s="23"/>
      <c r="AF125" s="23"/>
      <c r="AG125" s="49"/>
    </row>
    <row r="126" spans="30:33" x14ac:dyDescent="0.45">
      <c r="AD126" s="23"/>
      <c r="AE126" s="23"/>
      <c r="AF126" s="23"/>
      <c r="AG126" s="49"/>
    </row>
    <row r="127" spans="30:33" x14ac:dyDescent="0.45">
      <c r="AD127" s="23"/>
      <c r="AE127" s="23"/>
      <c r="AF127" s="23"/>
      <c r="AG127" s="49"/>
    </row>
    <row r="128" spans="30:33" x14ac:dyDescent="0.45">
      <c r="AD128" s="23"/>
      <c r="AE128" s="23"/>
      <c r="AF128" s="23"/>
      <c r="AG128" s="49"/>
    </row>
    <row r="129" spans="30:33" x14ac:dyDescent="0.45">
      <c r="AD129" s="23"/>
      <c r="AE129" s="23"/>
      <c r="AF129" s="23"/>
      <c r="AG129" s="49"/>
    </row>
    <row r="130" spans="30:33" x14ac:dyDescent="0.45">
      <c r="AD130" s="23"/>
      <c r="AE130" s="23"/>
      <c r="AF130" s="23"/>
      <c r="AG130" s="49"/>
    </row>
    <row r="131" spans="30:33" x14ac:dyDescent="0.45">
      <c r="AD131" s="23"/>
      <c r="AE131" s="23"/>
      <c r="AF131" s="23"/>
      <c r="AG131" s="49"/>
    </row>
    <row r="132" spans="30:33" x14ac:dyDescent="0.45">
      <c r="AD132" s="23"/>
      <c r="AE132" s="23"/>
      <c r="AF132" s="23"/>
      <c r="AG132" s="49"/>
    </row>
    <row r="133" spans="30:33" x14ac:dyDescent="0.45">
      <c r="AD133" s="23"/>
      <c r="AE133" s="23"/>
      <c r="AF133" s="23"/>
      <c r="AG133" s="49"/>
    </row>
    <row r="134" spans="30:33" x14ac:dyDescent="0.45">
      <c r="AD134" s="23"/>
      <c r="AE134" s="23"/>
      <c r="AF134" s="23"/>
      <c r="AG134" s="49"/>
    </row>
    <row r="135" spans="30:33" x14ac:dyDescent="0.45">
      <c r="AD135" s="23"/>
      <c r="AE135" s="23"/>
      <c r="AF135" s="23"/>
      <c r="AG135" s="49"/>
    </row>
    <row r="136" spans="30:33" x14ac:dyDescent="0.45">
      <c r="AD136" s="23"/>
      <c r="AE136" s="23"/>
      <c r="AF136" s="23"/>
      <c r="AG136" s="49"/>
    </row>
    <row r="137" spans="30:33" x14ac:dyDescent="0.45">
      <c r="AD137" s="23"/>
      <c r="AE137" s="23"/>
      <c r="AF137" s="23"/>
      <c r="AG137" s="49"/>
    </row>
    <row r="138" spans="30:33" x14ac:dyDescent="0.45">
      <c r="AD138" s="23"/>
      <c r="AE138" s="23"/>
      <c r="AF138" s="23"/>
      <c r="AG138" s="49"/>
    </row>
    <row r="139" spans="30:33" x14ac:dyDescent="0.45">
      <c r="AD139" s="23"/>
      <c r="AE139" s="23"/>
      <c r="AF139" s="23"/>
      <c r="AG139" s="49"/>
    </row>
    <row r="140" spans="30:33" x14ac:dyDescent="0.45">
      <c r="AD140" s="23"/>
      <c r="AE140" s="23"/>
      <c r="AF140" s="23"/>
      <c r="AG140" s="49"/>
    </row>
    <row r="141" spans="30:33" x14ac:dyDescent="0.45">
      <c r="AD141" s="23"/>
      <c r="AE141" s="23"/>
      <c r="AF141" s="23"/>
      <c r="AG141" s="49"/>
    </row>
    <row r="142" spans="30:33" x14ac:dyDescent="0.45">
      <c r="AD142" s="23"/>
      <c r="AE142" s="23"/>
      <c r="AF142" s="23"/>
      <c r="AG142" s="49"/>
    </row>
    <row r="143" spans="30:33" x14ac:dyDescent="0.45">
      <c r="AD143" s="23"/>
      <c r="AE143" s="23"/>
      <c r="AF143" s="23"/>
      <c r="AG143" s="49"/>
    </row>
    <row r="144" spans="30:33" x14ac:dyDescent="0.45">
      <c r="AD144" s="23"/>
      <c r="AE144" s="23"/>
      <c r="AF144" s="23"/>
      <c r="AG144" s="49"/>
    </row>
    <row r="145" spans="30:33" x14ac:dyDescent="0.45">
      <c r="AD145" s="23"/>
      <c r="AE145" s="23"/>
      <c r="AF145" s="23"/>
      <c r="AG145" s="49"/>
    </row>
    <row r="146" spans="30:33" x14ac:dyDescent="0.45">
      <c r="AD146" s="23"/>
      <c r="AE146" s="23"/>
      <c r="AF146" s="23"/>
      <c r="AG146" s="49"/>
    </row>
    <row r="147" spans="30:33" x14ac:dyDescent="0.45">
      <c r="AD147" s="23"/>
      <c r="AE147" s="23"/>
      <c r="AF147" s="23"/>
      <c r="AG147" s="49"/>
    </row>
    <row r="148" spans="30:33" x14ac:dyDescent="0.45">
      <c r="AD148" s="23"/>
      <c r="AE148" s="23"/>
      <c r="AF148" s="23"/>
      <c r="AG148" s="49"/>
    </row>
    <row r="149" spans="30:33" x14ac:dyDescent="0.45">
      <c r="AD149" s="23"/>
      <c r="AE149" s="23"/>
      <c r="AF149" s="23"/>
      <c r="AG149" s="49"/>
    </row>
    <row r="150" spans="30:33" x14ac:dyDescent="0.45">
      <c r="AD150" s="23"/>
      <c r="AE150" s="23"/>
      <c r="AF150" s="23"/>
      <c r="AG150" s="49"/>
    </row>
    <row r="151" spans="30:33" x14ac:dyDescent="0.45">
      <c r="AD151" s="23"/>
      <c r="AE151" s="23"/>
      <c r="AF151" s="23"/>
      <c r="AG151" s="49"/>
    </row>
    <row r="152" spans="30:33" x14ac:dyDescent="0.45">
      <c r="AD152" s="23"/>
      <c r="AE152" s="23"/>
      <c r="AF152" s="23"/>
      <c r="AG152" s="49"/>
    </row>
    <row r="153" spans="30:33" x14ac:dyDescent="0.45">
      <c r="AD153" s="23"/>
      <c r="AE153" s="23"/>
      <c r="AF153" s="23"/>
      <c r="AG153" s="49"/>
    </row>
    <row r="154" spans="30:33" x14ac:dyDescent="0.45">
      <c r="AD154" s="23"/>
      <c r="AE154" s="23"/>
      <c r="AF154" s="23"/>
      <c r="AG154" s="49"/>
    </row>
    <row r="155" spans="30:33" x14ac:dyDescent="0.45">
      <c r="AD155" s="23"/>
      <c r="AE155" s="23"/>
      <c r="AF155" s="23"/>
      <c r="AG155" s="49"/>
    </row>
    <row r="156" spans="30:33" x14ac:dyDescent="0.45">
      <c r="AD156" s="23"/>
      <c r="AE156" s="23"/>
      <c r="AF156" s="23"/>
      <c r="AG156" s="49"/>
    </row>
    <row r="157" spans="30:33" x14ac:dyDescent="0.45">
      <c r="AD157" s="23"/>
      <c r="AE157" s="23"/>
      <c r="AF157" s="23"/>
      <c r="AG157" s="49"/>
    </row>
    <row r="158" spans="30:33" x14ac:dyDescent="0.45">
      <c r="AD158" s="23"/>
      <c r="AE158" s="23"/>
      <c r="AF158" s="23"/>
      <c r="AG158" s="49"/>
    </row>
    <row r="159" spans="30:33" x14ac:dyDescent="0.45">
      <c r="AD159" s="23"/>
      <c r="AE159" s="23"/>
      <c r="AF159" s="23"/>
      <c r="AG159" s="49"/>
    </row>
    <row r="160" spans="30:33" x14ac:dyDescent="0.45">
      <c r="AD160" s="23"/>
      <c r="AE160" s="23"/>
      <c r="AF160" s="23"/>
      <c r="AG160" s="49"/>
    </row>
    <row r="161" spans="30:33" x14ac:dyDescent="0.45">
      <c r="AD161" s="23"/>
      <c r="AE161" s="23"/>
      <c r="AF161" s="23"/>
      <c r="AG161" s="49"/>
    </row>
    <row r="162" spans="30:33" x14ac:dyDescent="0.45">
      <c r="AD162" s="23"/>
      <c r="AE162" s="23"/>
      <c r="AF162" s="23"/>
      <c r="AG162" s="49"/>
    </row>
    <row r="163" spans="30:33" x14ac:dyDescent="0.45">
      <c r="AD163" s="23"/>
      <c r="AE163" s="23"/>
      <c r="AF163" s="23"/>
      <c r="AG163" s="49"/>
    </row>
    <row r="164" spans="30:33" x14ac:dyDescent="0.45">
      <c r="AD164" s="23"/>
      <c r="AE164" s="23"/>
      <c r="AF164" s="23"/>
      <c r="AG164" s="49"/>
    </row>
    <row r="165" spans="30:33" x14ac:dyDescent="0.45">
      <c r="AD165" s="23"/>
      <c r="AE165" s="23"/>
      <c r="AF165" s="23"/>
      <c r="AG165" s="49"/>
    </row>
    <row r="166" spans="30:33" x14ac:dyDescent="0.45">
      <c r="AD166" s="23"/>
      <c r="AE166" s="23"/>
      <c r="AF166" s="23"/>
      <c r="AG166" s="49"/>
    </row>
    <row r="167" spans="30:33" x14ac:dyDescent="0.45">
      <c r="AD167" s="23"/>
      <c r="AE167" s="23"/>
      <c r="AF167" s="23"/>
      <c r="AG167" s="49"/>
    </row>
    <row r="168" spans="30:33" x14ac:dyDescent="0.45">
      <c r="AD168" s="23"/>
      <c r="AE168" s="23"/>
      <c r="AF168" s="23"/>
      <c r="AG168" s="49"/>
    </row>
    <row r="169" spans="30:33" x14ac:dyDescent="0.45">
      <c r="AD169" s="23"/>
      <c r="AE169" s="23"/>
      <c r="AF169" s="23"/>
      <c r="AG169" s="49"/>
    </row>
    <row r="170" spans="30:33" x14ac:dyDescent="0.45">
      <c r="AD170" s="23"/>
      <c r="AE170" s="23"/>
      <c r="AF170" s="23"/>
      <c r="AG170" s="49"/>
    </row>
    <row r="171" spans="30:33" x14ac:dyDescent="0.45">
      <c r="AD171" s="23"/>
      <c r="AE171" s="23"/>
      <c r="AF171" s="23"/>
      <c r="AG171" s="49"/>
    </row>
    <row r="172" spans="30:33" x14ac:dyDescent="0.45">
      <c r="AD172" s="23"/>
      <c r="AE172" s="23"/>
      <c r="AF172" s="23"/>
      <c r="AG172" s="49"/>
    </row>
    <row r="173" spans="30:33" x14ac:dyDescent="0.45">
      <c r="AD173" s="23"/>
      <c r="AE173" s="23"/>
      <c r="AF173" s="23"/>
      <c r="AG173" s="49"/>
    </row>
    <row r="174" spans="30:33" x14ac:dyDescent="0.45">
      <c r="AD174" s="23"/>
      <c r="AE174" s="23"/>
      <c r="AF174" s="23"/>
      <c r="AG174" s="49"/>
    </row>
    <row r="175" spans="30:33" x14ac:dyDescent="0.45">
      <c r="AD175" s="23"/>
      <c r="AE175" s="23"/>
      <c r="AF175" s="23"/>
      <c r="AG175" s="49"/>
    </row>
    <row r="176" spans="30:33" x14ac:dyDescent="0.45">
      <c r="AD176" s="23"/>
      <c r="AE176" s="23"/>
      <c r="AF176" s="23"/>
      <c r="AG176" s="49"/>
    </row>
    <row r="177" spans="30:33" x14ac:dyDescent="0.45">
      <c r="AD177" s="23"/>
      <c r="AE177" s="23"/>
      <c r="AF177" s="23"/>
      <c r="AG177" s="49"/>
    </row>
    <row r="178" spans="30:33" x14ac:dyDescent="0.45">
      <c r="AD178" s="23"/>
      <c r="AE178" s="23"/>
      <c r="AF178" s="23"/>
      <c r="AG178" s="49"/>
    </row>
    <row r="179" spans="30:33" x14ac:dyDescent="0.45">
      <c r="AD179" s="23"/>
      <c r="AE179" s="23"/>
      <c r="AF179" s="23"/>
      <c r="AG179" s="49"/>
    </row>
    <row r="180" spans="30:33" x14ac:dyDescent="0.45">
      <c r="AD180" s="23"/>
      <c r="AE180" s="23"/>
      <c r="AF180" s="23"/>
      <c r="AG180" s="49"/>
    </row>
    <row r="181" spans="30:33" x14ac:dyDescent="0.45">
      <c r="AD181" s="23"/>
      <c r="AE181" s="23"/>
      <c r="AF181" s="23"/>
      <c r="AG181" s="49"/>
    </row>
    <row r="182" spans="30:33" x14ac:dyDescent="0.45">
      <c r="AD182" s="23"/>
      <c r="AE182" s="23"/>
      <c r="AF182" s="23"/>
      <c r="AG182" s="49"/>
    </row>
    <row r="183" spans="30:33" x14ac:dyDescent="0.45">
      <c r="AD183" s="23"/>
      <c r="AE183" s="23"/>
      <c r="AF183" s="23"/>
      <c r="AG183" s="49"/>
    </row>
    <row r="184" spans="30:33" x14ac:dyDescent="0.45">
      <c r="AD184" s="23"/>
      <c r="AE184" s="23"/>
      <c r="AF184" s="23"/>
      <c r="AG184" s="49"/>
    </row>
    <row r="185" spans="30:33" x14ac:dyDescent="0.45">
      <c r="AD185" s="23"/>
      <c r="AE185" s="23"/>
      <c r="AF185" s="23"/>
      <c r="AG185" s="49"/>
    </row>
    <row r="186" spans="30:33" x14ac:dyDescent="0.45">
      <c r="AD186" s="23"/>
      <c r="AE186" s="23"/>
      <c r="AF186" s="23"/>
      <c r="AG186" s="49"/>
    </row>
    <row r="187" spans="30:33" x14ac:dyDescent="0.45">
      <c r="AD187" s="23"/>
      <c r="AE187" s="23"/>
      <c r="AF187" s="23"/>
      <c r="AG187" s="49"/>
    </row>
    <row r="188" spans="30:33" x14ac:dyDescent="0.45">
      <c r="AD188" s="23"/>
      <c r="AE188" s="23"/>
      <c r="AF188" s="23"/>
      <c r="AG188" s="49"/>
    </row>
    <row r="189" spans="30:33" x14ac:dyDescent="0.45">
      <c r="AD189" s="23"/>
      <c r="AE189" s="23"/>
      <c r="AF189" s="23"/>
      <c r="AG189" s="49"/>
    </row>
    <row r="190" spans="30:33" x14ac:dyDescent="0.45">
      <c r="AD190" s="23"/>
      <c r="AE190" s="23"/>
      <c r="AF190" s="23"/>
      <c r="AG190" s="49"/>
    </row>
    <row r="191" spans="30:33" x14ac:dyDescent="0.45">
      <c r="AD191" s="23"/>
      <c r="AE191" s="23"/>
      <c r="AF191" s="23"/>
      <c r="AG191" s="49"/>
    </row>
    <row r="192" spans="30:33" x14ac:dyDescent="0.45">
      <c r="AD192" s="23"/>
      <c r="AE192" s="23"/>
      <c r="AF192" s="23"/>
      <c r="AG192" s="49"/>
    </row>
    <row r="193" spans="30:33" x14ac:dyDescent="0.45">
      <c r="AD193" s="23"/>
      <c r="AE193" s="23"/>
      <c r="AF193" s="23"/>
      <c r="AG193" s="49"/>
    </row>
    <row r="194" spans="30:33" x14ac:dyDescent="0.45">
      <c r="AD194" s="23"/>
      <c r="AE194" s="23"/>
      <c r="AF194" s="23"/>
      <c r="AG194" s="49"/>
    </row>
    <row r="195" spans="30:33" x14ac:dyDescent="0.45">
      <c r="AD195" s="23"/>
      <c r="AE195" s="23"/>
      <c r="AF195" s="23"/>
      <c r="AG195" s="49"/>
    </row>
    <row r="196" spans="30:33" x14ac:dyDescent="0.45">
      <c r="AD196" s="23"/>
      <c r="AE196" s="23"/>
      <c r="AF196" s="23"/>
      <c r="AG196" s="49"/>
    </row>
    <row r="197" spans="30:33" x14ac:dyDescent="0.45">
      <c r="AD197" s="23"/>
      <c r="AE197" s="23"/>
      <c r="AF197" s="23"/>
      <c r="AG197" s="49"/>
    </row>
    <row r="198" spans="30:33" x14ac:dyDescent="0.45">
      <c r="AD198" s="23"/>
      <c r="AE198" s="23"/>
      <c r="AF198" s="23"/>
      <c r="AG198" s="49"/>
    </row>
    <row r="199" spans="30:33" x14ac:dyDescent="0.45">
      <c r="AD199" s="23"/>
      <c r="AE199" s="23"/>
      <c r="AF199" s="23"/>
      <c r="AG199" s="49"/>
    </row>
    <row r="200" spans="30:33" x14ac:dyDescent="0.45">
      <c r="AD200" s="23"/>
      <c r="AE200" s="23"/>
      <c r="AF200" s="23"/>
      <c r="AG200" s="49"/>
    </row>
    <row r="201" spans="30:33" x14ac:dyDescent="0.45">
      <c r="AD201" s="23"/>
      <c r="AE201" s="23"/>
      <c r="AF201" s="23"/>
      <c r="AG201" s="49"/>
    </row>
    <row r="202" spans="30:33" x14ac:dyDescent="0.45">
      <c r="AD202" s="23"/>
      <c r="AE202" s="23"/>
      <c r="AF202" s="23"/>
      <c r="AG202" s="49"/>
    </row>
    <row r="203" spans="30:33" x14ac:dyDescent="0.45">
      <c r="AD203" s="23"/>
      <c r="AE203" s="23"/>
      <c r="AF203" s="23"/>
      <c r="AG203" s="49"/>
    </row>
    <row r="204" spans="30:33" x14ac:dyDescent="0.45">
      <c r="AD204" s="23"/>
      <c r="AE204" s="23"/>
      <c r="AF204" s="23"/>
      <c r="AG204" s="49"/>
    </row>
    <row r="205" spans="30:33" x14ac:dyDescent="0.45">
      <c r="AD205" s="23"/>
      <c r="AE205" s="23"/>
      <c r="AF205" s="23"/>
      <c r="AG205" s="49"/>
    </row>
    <row r="206" spans="30:33" x14ac:dyDescent="0.45">
      <c r="AD206" s="23"/>
      <c r="AE206" s="23"/>
      <c r="AF206" s="23"/>
      <c r="AG206" s="49"/>
    </row>
    <row r="207" spans="30:33" x14ac:dyDescent="0.45">
      <c r="AD207" s="23"/>
      <c r="AE207" s="23"/>
      <c r="AF207" s="23"/>
      <c r="AG207" s="49"/>
    </row>
    <row r="208" spans="30:33" x14ac:dyDescent="0.45">
      <c r="AD208" s="23"/>
      <c r="AE208" s="23"/>
      <c r="AF208" s="23"/>
      <c r="AG208" s="49"/>
    </row>
    <row r="209" spans="30:33" x14ac:dyDescent="0.45">
      <c r="AD209" s="23"/>
      <c r="AE209" s="23"/>
      <c r="AF209" s="23"/>
      <c r="AG209" s="49"/>
    </row>
    <row r="210" spans="30:33" x14ac:dyDescent="0.45">
      <c r="AD210" s="23"/>
      <c r="AE210" s="23"/>
      <c r="AF210" s="23"/>
      <c r="AG210" s="49"/>
    </row>
    <row r="211" spans="30:33" x14ac:dyDescent="0.45">
      <c r="AD211" s="23"/>
      <c r="AE211" s="23"/>
      <c r="AF211" s="23"/>
      <c r="AG211" s="49"/>
    </row>
    <row r="212" spans="30:33" x14ac:dyDescent="0.45">
      <c r="AD212" s="23"/>
      <c r="AE212" s="23"/>
      <c r="AF212" s="23"/>
      <c r="AG212" s="49"/>
    </row>
    <row r="213" spans="30:33" x14ac:dyDescent="0.45">
      <c r="AD213" s="23"/>
      <c r="AE213" s="23"/>
      <c r="AF213" s="23"/>
      <c r="AG213" s="49"/>
    </row>
    <row r="214" spans="30:33" x14ac:dyDescent="0.45">
      <c r="AD214" s="23"/>
      <c r="AE214" s="23"/>
      <c r="AF214" s="23"/>
      <c r="AG214" s="49"/>
    </row>
    <row r="215" spans="30:33" x14ac:dyDescent="0.45">
      <c r="AD215" s="23"/>
      <c r="AE215" s="23"/>
      <c r="AF215" s="23"/>
      <c r="AG215" s="49"/>
    </row>
    <row r="216" spans="30:33" x14ac:dyDescent="0.45">
      <c r="AD216" s="23"/>
      <c r="AE216" s="23"/>
      <c r="AF216" s="23"/>
      <c r="AG216" s="49"/>
    </row>
    <row r="217" spans="30:33" x14ac:dyDescent="0.45">
      <c r="AD217" s="23"/>
      <c r="AE217" s="23"/>
      <c r="AF217" s="23"/>
      <c r="AG217" s="49"/>
    </row>
    <row r="218" spans="30:33" x14ac:dyDescent="0.45">
      <c r="AD218" s="23"/>
      <c r="AE218" s="23"/>
      <c r="AF218" s="23"/>
      <c r="AG218" s="49"/>
    </row>
    <row r="219" spans="30:33" x14ac:dyDescent="0.45">
      <c r="AD219" s="23"/>
      <c r="AE219" s="23"/>
      <c r="AF219" s="23"/>
      <c r="AG219" s="49"/>
    </row>
    <row r="220" spans="30:33" x14ac:dyDescent="0.45">
      <c r="AD220" s="23"/>
      <c r="AE220" s="23"/>
      <c r="AF220" s="23"/>
      <c r="AG220" s="49"/>
    </row>
    <row r="221" spans="30:33" x14ac:dyDescent="0.45">
      <c r="AD221" s="23"/>
      <c r="AE221" s="23"/>
      <c r="AF221" s="23"/>
      <c r="AG221" s="49"/>
    </row>
    <row r="222" spans="30:33" x14ac:dyDescent="0.45">
      <c r="AD222" s="23"/>
      <c r="AE222" s="23"/>
      <c r="AF222" s="23"/>
      <c r="AG222" s="49"/>
    </row>
    <row r="223" spans="30:33" x14ac:dyDescent="0.45">
      <c r="AD223" s="23"/>
      <c r="AE223" s="23"/>
      <c r="AF223" s="23"/>
      <c r="AG223" s="49"/>
    </row>
    <row r="224" spans="30:33" x14ac:dyDescent="0.45">
      <c r="AD224" s="23"/>
      <c r="AE224" s="23"/>
      <c r="AF224" s="23"/>
      <c r="AG224" s="49"/>
    </row>
    <row r="225" spans="30:33" x14ac:dyDescent="0.45">
      <c r="AD225" s="23"/>
      <c r="AE225" s="23"/>
      <c r="AF225" s="23"/>
      <c r="AG225" s="49"/>
    </row>
    <row r="226" spans="30:33" x14ac:dyDescent="0.45">
      <c r="AD226" s="23"/>
      <c r="AE226" s="23"/>
      <c r="AF226" s="23"/>
      <c r="AG226" s="49"/>
    </row>
    <row r="227" spans="30:33" x14ac:dyDescent="0.45">
      <c r="AD227" s="23"/>
      <c r="AE227" s="23"/>
      <c r="AF227" s="23"/>
      <c r="AG227" s="49"/>
    </row>
    <row r="228" spans="30:33" x14ac:dyDescent="0.45">
      <c r="AD228" s="23"/>
      <c r="AE228" s="23"/>
      <c r="AF228" s="23"/>
      <c r="AG228" s="49"/>
    </row>
    <row r="229" spans="30:33" x14ac:dyDescent="0.45">
      <c r="AD229" s="23"/>
      <c r="AE229" s="23"/>
      <c r="AF229" s="23"/>
      <c r="AG229" s="49"/>
    </row>
    <row r="230" spans="30:33" x14ac:dyDescent="0.45">
      <c r="AD230" s="23"/>
      <c r="AE230" s="23"/>
      <c r="AF230" s="23"/>
      <c r="AG230" s="49"/>
    </row>
    <row r="231" spans="30:33" x14ac:dyDescent="0.45">
      <c r="AD231" s="23"/>
      <c r="AE231" s="23"/>
      <c r="AF231" s="23"/>
      <c r="AG231" s="49"/>
    </row>
    <row r="232" spans="30:33" x14ac:dyDescent="0.45">
      <c r="AD232" s="23"/>
      <c r="AE232" s="23"/>
      <c r="AF232" s="23"/>
      <c r="AG232" s="49"/>
    </row>
    <row r="233" spans="30:33" x14ac:dyDescent="0.45">
      <c r="AD233" s="23"/>
      <c r="AE233" s="23"/>
      <c r="AF233" s="23"/>
      <c r="AG233" s="49"/>
    </row>
    <row r="234" spans="30:33" x14ac:dyDescent="0.45">
      <c r="AD234" s="23"/>
      <c r="AE234" s="23"/>
      <c r="AF234" s="23"/>
      <c r="AG234" s="49"/>
    </row>
    <row r="235" spans="30:33" x14ac:dyDescent="0.45">
      <c r="AD235" s="23"/>
      <c r="AE235" s="23"/>
      <c r="AF235" s="23"/>
      <c r="AG235" s="49"/>
    </row>
    <row r="236" spans="30:33" x14ac:dyDescent="0.45">
      <c r="AD236" s="23"/>
      <c r="AE236" s="23"/>
      <c r="AF236" s="23"/>
      <c r="AG236" s="49"/>
    </row>
    <row r="237" spans="30:33" x14ac:dyDescent="0.45">
      <c r="AD237" s="23"/>
      <c r="AE237" s="23"/>
      <c r="AF237" s="23"/>
      <c r="AG237" s="49"/>
    </row>
    <row r="238" spans="30:33" x14ac:dyDescent="0.45">
      <c r="AD238" s="23"/>
      <c r="AE238" s="23"/>
      <c r="AF238" s="23"/>
      <c r="AG238" s="49"/>
    </row>
    <row r="239" spans="30:33" x14ac:dyDescent="0.45">
      <c r="AD239" s="23"/>
      <c r="AE239" s="23"/>
      <c r="AF239" s="23"/>
      <c r="AG239" s="49"/>
    </row>
    <row r="240" spans="30:33" x14ac:dyDescent="0.45">
      <c r="AD240" s="23"/>
      <c r="AE240" s="23"/>
      <c r="AF240" s="23"/>
      <c r="AG240" s="49"/>
    </row>
    <row r="241" spans="30:33" x14ac:dyDescent="0.45">
      <c r="AD241" s="23"/>
      <c r="AE241" s="23"/>
      <c r="AF241" s="23"/>
      <c r="AG241" s="49"/>
    </row>
    <row r="242" spans="30:33" x14ac:dyDescent="0.45">
      <c r="AD242" s="23"/>
      <c r="AE242" s="23"/>
      <c r="AF242" s="23"/>
      <c r="AG242" s="49"/>
    </row>
    <row r="243" spans="30:33" x14ac:dyDescent="0.45">
      <c r="AD243" s="23"/>
      <c r="AE243" s="23"/>
      <c r="AF243" s="23"/>
      <c r="AG243" s="49"/>
    </row>
    <row r="244" spans="30:33" x14ac:dyDescent="0.45">
      <c r="AD244" s="23"/>
      <c r="AE244" s="23"/>
      <c r="AF244" s="23"/>
      <c r="AG244" s="49"/>
    </row>
    <row r="245" spans="30:33" x14ac:dyDescent="0.45">
      <c r="AD245" s="23"/>
      <c r="AE245" s="23"/>
      <c r="AF245" s="23"/>
      <c r="AG245" s="49"/>
    </row>
    <row r="246" spans="30:33" x14ac:dyDescent="0.45">
      <c r="AD246" s="23"/>
      <c r="AE246" s="23"/>
      <c r="AF246" s="23"/>
      <c r="AG246" s="49"/>
    </row>
    <row r="247" spans="30:33" x14ac:dyDescent="0.45">
      <c r="AD247" s="23"/>
      <c r="AE247" s="23"/>
      <c r="AF247" s="23"/>
      <c r="AG247" s="49"/>
    </row>
    <row r="248" spans="30:33" x14ac:dyDescent="0.45">
      <c r="AD248" s="23"/>
      <c r="AE248" s="23"/>
      <c r="AF248" s="23"/>
      <c r="AG248" s="49"/>
    </row>
    <row r="249" spans="30:33" x14ac:dyDescent="0.45">
      <c r="AD249" s="23"/>
      <c r="AE249" s="23"/>
      <c r="AF249" s="23"/>
      <c r="AG249" s="49"/>
    </row>
    <row r="250" spans="30:33" x14ac:dyDescent="0.45">
      <c r="AD250" s="23"/>
      <c r="AE250" s="23"/>
      <c r="AF250" s="23"/>
      <c r="AG250" s="49"/>
    </row>
    <row r="251" spans="30:33" x14ac:dyDescent="0.45">
      <c r="AD251" s="23"/>
      <c r="AE251" s="23"/>
      <c r="AF251" s="23"/>
      <c r="AG251" s="49"/>
    </row>
    <row r="252" spans="30:33" x14ac:dyDescent="0.45">
      <c r="AD252" s="23"/>
      <c r="AE252" s="23"/>
      <c r="AF252" s="23"/>
      <c r="AG252" s="49"/>
    </row>
    <row r="253" spans="30:33" x14ac:dyDescent="0.45">
      <c r="AD253" s="23"/>
      <c r="AE253" s="23"/>
      <c r="AF253" s="23"/>
      <c r="AG253" s="49"/>
    </row>
    <row r="254" spans="30:33" x14ac:dyDescent="0.45">
      <c r="AD254" s="23"/>
      <c r="AE254" s="23"/>
      <c r="AF254" s="23"/>
      <c r="AG254" s="49"/>
    </row>
    <row r="255" spans="30:33" x14ac:dyDescent="0.45">
      <c r="AD255" s="23"/>
      <c r="AE255" s="23"/>
      <c r="AF255" s="23"/>
      <c r="AG255" s="49"/>
    </row>
    <row r="256" spans="30:33" x14ac:dyDescent="0.45">
      <c r="AD256" s="23"/>
      <c r="AE256" s="23"/>
      <c r="AF256" s="23"/>
      <c r="AG256" s="49"/>
    </row>
    <row r="257" spans="30:33" x14ac:dyDescent="0.45">
      <c r="AD257" s="23"/>
      <c r="AE257" s="23"/>
      <c r="AF257" s="23"/>
      <c r="AG257" s="49"/>
    </row>
    <row r="258" spans="30:33" x14ac:dyDescent="0.45">
      <c r="AD258" s="23"/>
      <c r="AE258" s="23"/>
      <c r="AF258" s="23"/>
      <c r="AG258" s="49"/>
    </row>
    <row r="259" spans="30:33" x14ac:dyDescent="0.45">
      <c r="AD259" s="23"/>
      <c r="AE259" s="23"/>
      <c r="AF259" s="23"/>
      <c r="AG259" s="49"/>
    </row>
    <row r="260" spans="30:33" x14ac:dyDescent="0.45">
      <c r="AD260" s="23"/>
      <c r="AE260" s="23"/>
      <c r="AF260" s="23"/>
      <c r="AG260" s="49"/>
    </row>
    <row r="261" spans="30:33" x14ac:dyDescent="0.45">
      <c r="AD261" s="23"/>
      <c r="AE261" s="23"/>
      <c r="AF261" s="23"/>
      <c r="AG261" s="49"/>
    </row>
    <row r="262" spans="30:33" x14ac:dyDescent="0.45">
      <c r="AD262" s="23"/>
      <c r="AE262" s="23"/>
      <c r="AF262" s="23"/>
      <c r="AG262" s="49"/>
    </row>
    <row r="263" spans="30:33" x14ac:dyDescent="0.45">
      <c r="AD263" s="23"/>
      <c r="AE263" s="23"/>
      <c r="AF263" s="23"/>
      <c r="AG263" s="49"/>
    </row>
    <row r="264" spans="30:33" x14ac:dyDescent="0.45">
      <c r="AD264" s="23"/>
      <c r="AE264" s="23"/>
      <c r="AF264" s="23"/>
      <c r="AG264" s="49"/>
    </row>
    <row r="265" spans="30:33" x14ac:dyDescent="0.45">
      <c r="AD265" s="23"/>
      <c r="AE265" s="23"/>
      <c r="AF265" s="23"/>
      <c r="AG265" s="49"/>
    </row>
    <row r="266" spans="30:33" x14ac:dyDescent="0.45">
      <c r="AD266" s="23"/>
      <c r="AE266" s="23"/>
      <c r="AF266" s="23"/>
      <c r="AG266" s="49"/>
    </row>
    <row r="267" spans="30:33" x14ac:dyDescent="0.45">
      <c r="AD267" s="23"/>
      <c r="AE267" s="23"/>
      <c r="AF267" s="23"/>
      <c r="AG267" s="49"/>
    </row>
    <row r="268" spans="30:33" x14ac:dyDescent="0.45">
      <c r="AD268" s="23"/>
      <c r="AE268" s="23"/>
      <c r="AF268" s="23"/>
      <c r="AG268" s="49"/>
    </row>
    <row r="269" spans="30:33" x14ac:dyDescent="0.45">
      <c r="AD269" s="23"/>
      <c r="AE269" s="23"/>
      <c r="AF269" s="23"/>
      <c r="AG269" s="49"/>
    </row>
    <row r="270" spans="30:33" x14ac:dyDescent="0.45">
      <c r="AD270" s="23"/>
      <c r="AE270" s="23"/>
      <c r="AF270" s="23"/>
      <c r="AG270" s="49"/>
    </row>
    <row r="271" spans="30:33" x14ac:dyDescent="0.45">
      <c r="AD271" s="23"/>
      <c r="AE271" s="23"/>
      <c r="AF271" s="23"/>
      <c r="AG271" s="49"/>
    </row>
    <row r="272" spans="30:33" x14ac:dyDescent="0.45">
      <c r="AD272" s="23"/>
      <c r="AE272" s="23"/>
      <c r="AF272" s="23"/>
      <c r="AG272" s="49"/>
    </row>
    <row r="273" spans="30:33" x14ac:dyDescent="0.45">
      <c r="AD273" s="23"/>
      <c r="AE273" s="23"/>
      <c r="AF273" s="23"/>
      <c r="AG273" s="49"/>
    </row>
    <row r="274" spans="30:33" x14ac:dyDescent="0.45">
      <c r="AD274" s="23"/>
      <c r="AE274" s="23"/>
      <c r="AF274" s="23"/>
      <c r="AG274" s="49"/>
    </row>
    <row r="275" spans="30:33" x14ac:dyDescent="0.45">
      <c r="AD275" s="23"/>
      <c r="AE275" s="23"/>
      <c r="AF275" s="23"/>
      <c r="AG275" s="49"/>
    </row>
    <row r="276" spans="30:33" x14ac:dyDescent="0.45">
      <c r="AD276" s="23"/>
      <c r="AE276" s="23"/>
      <c r="AF276" s="23"/>
      <c r="AG276" s="49"/>
    </row>
    <row r="277" spans="30:33" x14ac:dyDescent="0.45">
      <c r="AD277" s="23"/>
      <c r="AE277" s="23"/>
      <c r="AF277" s="23"/>
      <c r="AG277" s="49"/>
    </row>
    <row r="278" spans="30:33" x14ac:dyDescent="0.45">
      <c r="AD278" s="23"/>
      <c r="AE278" s="23"/>
      <c r="AF278" s="23"/>
      <c r="AG278" s="49"/>
    </row>
    <row r="279" spans="30:33" x14ac:dyDescent="0.45">
      <c r="AD279" s="23"/>
      <c r="AE279" s="23"/>
      <c r="AF279" s="23"/>
      <c r="AG279" s="49"/>
    </row>
    <row r="280" spans="30:33" x14ac:dyDescent="0.45">
      <c r="AD280" s="23"/>
      <c r="AE280" s="23"/>
      <c r="AF280" s="23"/>
      <c r="AG280" s="49"/>
    </row>
    <row r="281" spans="30:33" x14ac:dyDescent="0.45">
      <c r="AD281" s="23"/>
      <c r="AE281" s="23"/>
      <c r="AF281" s="23"/>
      <c r="AG281" s="49"/>
    </row>
    <row r="282" spans="30:33" x14ac:dyDescent="0.45">
      <c r="AD282" s="23"/>
      <c r="AE282" s="23"/>
      <c r="AF282" s="23"/>
      <c r="AG282" s="49"/>
    </row>
    <row r="283" spans="30:33" x14ac:dyDescent="0.45">
      <c r="AD283" s="23"/>
      <c r="AE283" s="23"/>
      <c r="AF283" s="23"/>
      <c r="AG283" s="49"/>
    </row>
    <row r="284" spans="30:33" x14ac:dyDescent="0.45">
      <c r="AD284" s="23"/>
      <c r="AE284" s="23"/>
      <c r="AF284" s="23"/>
      <c r="AG284" s="49"/>
    </row>
    <row r="285" spans="30:33" x14ac:dyDescent="0.45">
      <c r="AD285" s="23"/>
      <c r="AE285" s="23"/>
      <c r="AF285" s="23"/>
      <c r="AG285" s="49"/>
    </row>
    <row r="286" spans="30:33" x14ac:dyDescent="0.45">
      <c r="AD286" s="23"/>
      <c r="AE286" s="23"/>
      <c r="AF286" s="23"/>
      <c r="AG286" s="49"/>
    </row>
    <row r="287" spans="30:33" x14ac:dyDescent="0.45">
      <c r="AD287" s="23"/>
      <c r="AE287" s="23"/>
      <c r="AF287" s="23"/>
      <c r="AG287" s="49"/>
    </row>
    <row r="288" spans="30:33" x14ac:dyDescent="0.45">
      <c r="AD288" s="23"/>
      <c r="AE288" s="23"/>
      <c r="AF288" s="23"/>
      <c r="AG288" s="49"/>
    </row>
    <row r="289" spans="30:33" x14ac:dyDescent="0.45">
      <c r="AD289" s="23"/>
      <c r="AE289" s="23"/>
      <c r="AF289" s="23"/>
      <c r="AG289" s="49"/>
    </row>
    <row r="290" spans="30:33" x14ac:dyDescent="0.45">
      <c r="AD290" s="23"/>
      <c r="AE290" s="23"/>
      <c r="AF290" s="23"/>
      <c r="AG290" s="49"/>
    </row>
    <row r="291" spans="30:33" x14ac:dyDescent="0.45">
      <c r="AD291" s="23"/>
      <c r="AE291" s="23"/>
      <c r="AF291" s="23"/>
      <c r="AG291" s="49"/>
    </row>
    <row r="292" spans="30:33" x14ac:dyDescent="0.45">
      <c r="AD292" s="23"/>
      <c r="AE292" s="23"/>
      <c r="AF292" s="23"/>
      <c r="AG292" s="49"/>
    </row>
    <row r="293" spans="30:33" x14ac:dyDescent="0.45">
      <c r="AD293" s="23"/>
      <c r="AE293" s="23"/>
      <c r="AF293" s="23"/>
      <c r="AG293" s="49"/>
    </row>
    <row r="294" spans="30:33" x14ac:dyDescent="0.45">
      <c r="AD294" s="23"/>
      <c r="AE294" s="23"/>
      <c r="AF294" s="23"/>
      <c r="AG294" s="49"/>
    </row>
    <row r="295" spans="30:33" x14ac:dyDescent="0.45">
      <c r="AD295" s="23"/>
      <c r="AE295" s="23"/>
      <c r="AF295" s="23"/>
      <c r="AG295" s="49"/>
    </row>
    <row r="296" spans="30:33" x14ac:dyDescent="0.45">
      <c r="AD296" s="23"/>
      <c r="AE296" s="23"/>
      <c r="AF296" s="23"/>
      <c r="AG296" s="49"/>
    </row>
    <row r="297" spans="30:33" x14ac:dyDescent="0.45">
      <c r="AD297" s="23"/>
      <c r="AE297" s="23"/>
      <c r="AF297" s="23"/>
      <c r="AG297" s="49"/>
    </row>
    <row r="298" spans="30:33" x14ac:dyDescent="0.45">
      <c r="AD298" s="23"/>
      <c r="AE298" s="23"/>
      <c r="AF298" s="23"/>
      <c r="AG298" s="49"/>
    </row>
    <row r="299" spans="30:33" x14ac:dyDescent="0.45">
      <c r="AD299" s="23"/>
      <c r="AE299" s="23"/>
      <c r="AF299" s="23"/>
      <c r="AG299" s="49"/>
    </row>
    <row r="300" spans="30:33" x14ac:dyDescent="0.45">
      <c r="AD300" s="23"/>
      <c r="AE300" s="23"/>
      <c r="AF300" s="23"/>
      <c r="AG300" s="49"/>
    </row>
    <row r="301" spans="30:33" x14ac:dyDescent="0.45">
      <c r="AD301" s="23"/>
      <c r="AE301" s="23"/>
      <c r="AF301" s="23"/>
      <c r="AG301" s="49"/>
    </row>
    <row r="302" spans="30:33" x14ac:dyDescent="0.45">
      <c r="AD302" s="23"/>
      <c r="AE302" s="23"/>
      <c r="AF302" s="23"/>
      <c r="AG302" s="49"/>
    </row>
    <row r="303" spans="30:33" x14ac:dyDescent="0.45">
      <c r="AD303" s="23"/>
      <c r="AE303" s="23"/>
      <c r="AF303" s="23"/>
      <c r="AG303" s="49"/>
    </row>
    <row r="304" spans="30:33" x14ac:dyDescent="0.45">
      <c r="AD304" s="23"/>
      <c r="AE304" s="23"/>
      <c r="AF304" s="23"/>
      <c r="AG304" s="49"/>
    </row>
    <row r="305" spans="30:33" x14ac:dyDescent="0.45">
      <c r="AD305" s="23"/>
      <c r="AE305" s="23"/>
      <c r="AF305" s="23"/>
      <c r="AG305" s="49"/>
    </row>
    <row r="306" spans="30:33" x14ac:dyDescent="0.45">
      <c r="AD306" s="23"/>
      <c r="AE306" s="23"/>
      <c r="AF306" s="23"/>
      <c r="AG306" s="49"/>
    </row>
    <row r="307" spans="30:33" x14ac:dyDescent="0.45">
      <c r="AD307" s="23"/>
      <c r="AE307" s="23"/>
      <c r="AF307" s="23"/>
      <c r="AG307" s="49"/>
    </row>
    <row r="308" spans="30:33" x14ac:dyDescent="0.45">
      <c r="AD308" s="23"/>
      <c r="AE308" s="23"/>
      <c r="AF308" s="23"/>
      <c r="AG308" s="49"/>
    </row>
    <row r="309" spans="30:33" x14ac:dyDescent="0.45">
      <c r="AD309" s="23"/>
      <c r="AE309" s="23"/>
      <c r="AF309" s="23"/>
      <c r="AG309" s="49"/>
    </row>
    <row r="310" spans="30:33" x14ac:dyDescent="0.45">
      <c r="AD310" s="23"/>
      <c r="AE310" s="23"/>
      <c r="AF310" s="23"/>
      <c r="AG310" s="49"/>
    </row>
    <row r="311" spans="30:33" x14ac:dyDescent="0.45">
      <c r="AD311" s="23"/>
      <c r="AE311" s="23"/>
      <c r="AF311" s="23"/>
      <c r="AG311" s="49"/>
    </row>
    <row r="312" spans="30:33" x14ac:dyDescent="0.45">
      <c r="AD312" s="23"/>
      <c r="AE312" s="23"/>
      <c r="AF312" s="23"/>
      <c r="AG312" s="49"/>
    </row>
    <row r="313" spans="30:33" x14ac:dyDescent="0.45">
      <c r="AD313" s="23"/>
      <c r="AE313" s="23"/>
      <c r="AF313" s="23"/>
      <c r="AG313" s="49"/>
    </row>
    <row r="314" spans="30:33" x14ac:dyDescent="0.45">
      <c r="AD314" s="23"/>
      <c r="AE314" s="23"/>
      <c r="AF314" s="23"/>
      <c r="AG314" s="49"/>
    </row>
    <row r="315" spans="30:33" x14ac:dyDescent="0.45">
      <c r="AD315" s="23"/>
      <c r="AE315" s="23"/>
      <c r="AF315" s="23"/>
      <c r="AG315" s="49"/>
    </row>
    <row r="316" spans="30:33" x14ac:dyDescent="0.45">
      <c r="AD316" s="23"/>
      <c r="AE316" s="23"/>
      <c r="AF316" s="23"/>
      <c r="AG316" s="49"/>
    </row>
    <row r="317" spans="30:33" x14ac:dyDescent="0.45">
      <c r="AD317" s="23"/>
      <c r="AE317" s="23"/>
      <c r="AF317" s="23"/>
      <c r="AG317" s="49"/>
    </row>
    <row r="318" spans="30:33" x14ac:dyDescent="0.45">
      <c r="AD318" s="23"/>
      <c r="AE318" s="23"/>
      <c r="AF318" s="23"/>
      <c r="AG318" s="49"/>
    </row>
    <row r="319" spans="30:33" x14ac:dyDescent="0.45">
      <c r="AD319" s="23"/>
      <c r="AE319" s="23"/>
      <c r="AF319" s="23"/>
      <c r="AG319" s="49"/>
    </row>
    <row r="320" spans="30:33" x14ac:dyDescent="0.45">
      <c r="AD320" s="23"/>
      <c r="AE320" s="23"/>
      <c r="AF320" s="23"/>
      <c r="AG320" s="49"/>
    </row>
    <row r="321" spans="30:33" x14ac:dyDescent="0.45">
      <c r="AD321" s="23"/>
      <c r="AE321" s="23"/>
      <c r="AF321" s="23"/>
      <c r="AG321" s="49"/>
    </row>
    <row r="322" spans="30:33" x14ac:dyDescent="0.45">
      <c r="AD322" s="23"/>
      <c r="AE322" s="23"/>
      <c r="AF322" s="23"/>
      <c r="AG322" s="49"/>
    </row>
    <row r="323" spans="30:33" x14ac:dyDescent="0.45">
      <c r="AD323" s="23"/>
      <c r="AE323" s="23"/>
      <c r="AF323" s="23"/>
      <c r="AG323" s="49"/>
    </row>
    <row r="324" spans="30:33" x14ac:dyDescent="0.45">
      <c r="AD324" s="23"/>
      <c r="AE324" s="23"/>
      <c r="AF324" s="23"/>
      <c r="AG324" s="49"/>
    </row>
    <row r="325" spans="30:33" x14ac:dyDescent="0.45">
      <c r="AD325" s="23"/>
      <c r="AE325" s="23"/>
      <c r="AF325" s="23"/>
      <c r="AG325" s="49"/>
    </row>
    <row r="326" spans="30:33" x14ac:dyDescent="0.45">
      <c r="AD326" s="23"/>
      <c r="AE326" s="23"/>
      <c r="AF326" s="23"/>
      <c r="AG326" s="49"/>
    </row>
    <row r="327" spans="30:33" x14ac:dyDescent="0.45">
      <c r="AD327" s="23"/>
      <c r="AE327" s="23"/>
      <c r="AF327" s="23"/>
      <c r="AG327" s="49"/>
    </row>
    <row r="328" spans="30:33" x14ac:dyDescent="0.45">
      <c r="AD328" s="23"/>
      <c r="AE328" s="23"/>
      <c r="AF328" s="23"/>
      <c r="AG328" s="49"/>
    </row>
    <row r="329" spans="30:33" x14ac:dyDescent="0.45">
      <c r="AD329" s="23"/>
      <c r="AE329" s="23"/>
      <c r="AF329" s="23"/>
      <c r="AG329" s="49"/>
    </row>
    <row r="330" spans="30:33" x14ac:dyDescent="0.45">
      <c r="AD330" s="23"/>
      <c r="AE330" s="23"/>
      <c r="AF330" s="23"/>
      <c r="AG330" s="49"/>
    </row>
    <row r="331" spans="30:33" x14ac:dyDescent="0.45">
      <c r="AD331" s="23"/>
      <c r="AE331" s="23"/>
      <c r="AF331" s="23"/>
      <c r="AG331" s="49"/>
    </row>
    <row r="332" spans="30:33" x14ac:dyDescent="0.45">
      <c r="AD332" s="23"/>
      <c r="AE332" s="23"/>
      <c r="AF332" s="23"/>
      <c r="AG332" s="49"/>
    </row>
    <row r="333" spans="30:33" x14ac:dyDescent="0.45">
      <c r="AD333" s="23"/>
      <c r="AE333" s="23"/>
      <c r="AF333" s="23"/>
      <c r="AG333" s="49"/>
    </row>
    <row r="334" spans="30:33" x14ac:dyDescent="0.45">
      <c r="AD334" s="23"/>
      <c r="AE334" s="23"/>
      <c r="AF334" s="23"/>
      <c r="AG334" s="49"/>
    </row>
    <row r="335" spans="30:33" x14ac:dyDescent="0.45">
      <c r="AD335" s="23"/>
      <c r="AE335" s="23"/>
      <c r="AF335" s="23"/>
      <c r="AG335" s="49"/>
    </row>
    <row r="336" spans="30:33" x14ac:dyDescent="0.45">
      <c r="AD336" s="23"/>
      <c r="AE336" s="23"/>
      <c r="AF336" s="23"/>
      <c r="AG336" s="49"/>
    </row>
    <row r="337" spans="30:33" x14ac:dyDescent="0.45">
      <c r="AD337" s="23"/>
      <c r="AE337" s="23"/>
      <c r="AF337" s="23"/>
      <c r="AG337" s="49"/>
    </row>
    <row r="338" spans="30:33" x14ac:dyDescent="0.45">
      <c r="AD338" s="23"/>
      <c r="AE338" s="23"/>
      <c r="AF338" s="23"/>
      <c r="AG338" s="49"/>
    </row>
    <row r="339" spans="30:33" x14ac:dyDescent="0.45">
      <c r="AD339" s="23"/>
      <c r="AE339" s="23"/>
      <c r="AF339" s="23"/>
      <c r="AG339" s="49"/>
    </row>
    <row r="340" spans="30:33" x14ac:dyDescent="0.45">
      <c r="AD340" s="23"/>
      <c r="AE340" s="23"/>
      <c r="AF340" s="23"/>
      <c r="AG340" s="49"/>
    </row>
    <row r="341" spans="30:33" x14ac:dyDescent="0.45">
      <c r="AD341" s="23"/>
      <c r="AE341" s="23"/>
      <c r="AF341" s="23"/>
      <c r="AG341" s="49"/>
    </row>
    <row r="342" spans="30:33" x14ac:dyDescent="0.45">
      <c r="AD342" s="23"/>
      <c r="AE342" s="23"/>
      <c r="AF342" s="23"/>
      <c r="AG342" s="49"/>
    </row>
    <row r="343" spans="30:33" x14ac:dyDescent="0.45">
      <c r="AD343" s="23"/>
      <c r="AE343" s="23"/>
      <c r="AF343" s="23"/>
      <c r="AG343" s="49"/>
    </row>
    <row r="344" spans="30:33" x14ac:dyDescent="0.45">
      <c r="AD344" s="23"/>
      <c r="AE344" s="23"/>
      <c r="AF344" s="23"/>
      <c r="AG344" s="49"/>
    </row>
    <row r="345" spans="30:33" x14ac:dyDescent="0.45">
      <c r="AD345" s="23"/>
      <c r="AE345" s="23"/>
      <c r="AF345" s="23"/>
      <c r="AG345" s="49"/>
    </row>
    <row r="346" spans="30:33" x14ac:dyDescent="0.45">
      <c r="AD346" s="23"/>
      <c r="AE346" s="23"/>
      <c r="AF346" s="23"/>
      <c r="AG346" s="49"/>
    </row>
    <row r="347" spans="30:33" x14ac:dyDescent="0.45">
      <c r="AD347" s="23"/>
      <c r="AE347" s="23"/>
      <c r="AF347" s="23"/>
      <c r="AG347" s="49"/>
    </row>
    <row r="348" spans="30:33" x14ac:dyDescent="0.45">
      <c r="AD348" s="23"/>
      <c r="AE348" s="23"/>
      <c r="AF348" s="23"/>
      <c r="AG348" s="49"/>
    </row>
    <row r="349" spans="30:33" x14ac:dyDescent="0.45">
      <c r="AD349" s="23"/>
      <c r="AE349" s="23"/>
      <c r="AF349" s="23"/>
      <c r="AG349" s="49"/>
    </row>
    <row r="350" spans="30:33" x14ac:dyDescent="0.45">
      <c r="AD350" s="23"/>
      <c r="AE350" s="23"/>
      <c r="AF350" s="23"/>
      <c r="AG350" s="49"/>
    </row>
    <row r="351" spans="30:33" x14ac:dyDescent="0.45">
      <c r="AD351" s="23"/>
      <c r="AE351" s="23"/>
      <c r="AF351" s="23"/>
      <c r="AG351" s="49"/>
    </row>
    <row r="352" spans="30:33" x14ac:dyDescent="0.45">
      <c r="AD352" s="23"/>
      <c r="AE352" s="23"/>
      <c r="AF352" s="23"/>
      <c r="AG352" s="49"/>
    </row>
    <row r="353" spans="30:33" x14ac:dyDescent="0.45">
      <c r="AD353" s="23"/>
      <c r="AE353" s="23"/>
      <c r="AF353" s="23"/>
      <c r="AG353" s="49"/>
    </row>
    <row r="354" spans="30:33" x14ac:dyDescent="0.45">
      <c r="AD354" s="23"/>
      <c r="AE354" s="23"/>
      <c r="AF354" s="23"/>
      <c r="AG354" s="49"/>
    </row>
    <row r="355" spans="30:33" x14ac:dyDescent="0.45">
      <c r="AD355" s="23"/>
      <c r="AE355" s="23"/>
      <c r="AF355" s="23"/>
      <c r="AG355" s="49"/>
    </row>
    <row r="356" spans="30:33" x14ac:dyDescent="0.45">
      <c r="AD356" s="23"/>
      <c r="AE356" s="23"/>
      <c r="AF356" s="23"/>
      <c r="AG356" s="49"/>
    </row>
    <row r="357" spans="30:33" x14ac:dyDescent="0.45">
      <c r="AD357" s="23"/>
      <c r="AE357" s="23"/>
      <c r="AF357" s="23"/>
      <c r="AG357" s="49"/>
    </row>
    <row r="358" spans="30:33" x14ac:dyDescent="0.45">
      <c r="AD358" s="23"/>
      <c r="AE358" s="23"/>
      <c r="AF358" s="23"/>
      <c r="AG358" s="49"/>
    </row>
    <row r="359" spans="30:33" x14ac:dyDescent="0.45">
      <c r="AD359" s="23"/>
      <c r="AE359" s="23"/>
      <c r="AF359" s="23"/>
      <c r="AG359" s="49"/>
    </row>
    <row r="360" spans="30:33" x14ac:dyDescent="0.45">
      <c r="AD360" s="23"/>
      <c r="AE360" s="23"/>
      <c r="AF360" s="23"/>
      <c r="AG360" s="49"/>
    </row>
    <row r="361" spans="30:33" x14ac:dyDescent="0.45">
      <c r="AD361" s="23"/>
      <c r="AE361" s="23"/>
      <c r="AF361" s="23"/>
      <c r="AG361" s="49"/>
    </row>
    <row r="362" spans="30:33" x14ac:dyDescent="0.45">
      <c r="AD362" s="23"/>
      <c r="AE362" s="23"/>
      <c r="AF362" s="23"/>
      <c r="AG362" s="49"/>
    </row>
    <row r="363" spans="30:33" x14ac:dyDescent="0.45">
      <c r="AD363" s="23"/>
      <c r="AE363" s="23"/>
      <c r="AF363" s="23"/>
      <c r="AG363" s="49"/>
    </row>
    <row r="364" spans="30:33" x14ac:dyDescent="0.45">
      <c r="AD364" s="23"/>
      <c r="AE364" s="23"/>
      <c r="AF364" s="23"/>
      <c r="AG364" s="49"/>
    </row>
    <row r="365" spans="30:33" x14ac:dyDescent="0.45">
      <c r="AD365" s="23"/>
      <c r="AE365" s="23"/>
      <c r="AF365" s="23"/>
      <c r="AG365" s="49"/>
    </row>
    <row r="366" spans="30:33" x14ac:dyDescent="0.45">
      <c r="AD366" s="23"/>
      <c r="AE366" s="23"/>
      <c r="AF366" s="23"/>
      <c r="AG366" s="49"/>
    </row>
    <row r="367" spans="30:33" x14ac:dyDescent="0.45">
      <c r="AD367" s="23"/>
      <c r="AE367" s="23"/>
      <c r="AF367" s="23"/>
      <c r="AG367" s="49"/>
    </row>
    <row r="368" spans="30:33" x14ac:dyDescent="0.45">
      <c r="AD368" s="23"/>
      <c r="AE368" s="23"/>
      <c r="AF368" s="23"/>
      <c r="AG368" s="49"/>
    </row>
    <row r="369" spans="30:33" x14ac:dyDescent="0.45">
      <c r="AD369" s="23"/>
      <c r="AE369" s="23"/>
      <c r="AF369" s="23"/>
      <c r="AG369" s="49"/>
    </row>
    <row r="370" spans="30:33" x14ac:dyDescent="0.45">
      <c r="AD370" s="23"/>
      <c r="AE370" s="23"/>
      <c r="AF370" s="23"/>
      <c r="AG370" s="49"/>
    </row>
    <row r="371" spans="30:33" x14ac:dyDescent="0.45">
      <c r="AD371" s="23"/>
      <c r="AE371" s="23"/>
      <c r="AF371" s="23"/>
      <c r="AG371" s="49"/>
    </row>
    <row r="372" spans="30:33" x14ac:dyDescent="0.45">
      <c r="AD372" s="23"/>
      <c r="AE372" s="23"/>
      <c r="AF372" s="23"/>
      <c r="AG372" s="49"/>
    </row>
    <row r="373" spans="30:33" x14ac:dyDescent="0.45">
      <c r="AD373" s="23"/>
      <c r="AE373" s="23"/>
      <c r="AF373" s="23"/>
      <c r="AG373" s="49"/>
    </row>
    <row r="374" spans="30:33" x14ac:dyDescent="0.45">
      <c r="AD374" s="23"/>
      <c r="AE374" s="23"/>
      <c r="AF374" s="23"/>
      <c r="AG374" s="49"/>
    </row>
    <row r="375" spans="30:33" x14ac:dyDescent="0.45">
      <c r="AD375" s="23"/>
      <c r="AE375" s="23"/>
      <c r="AF375" s="23"/>
      <c r="AG375" s="49"/>
    </row>
    <row r="376" spans="30:33" x14ac:dyDescent="0.45">
      <c r="AD376" s="23"/>
      <c r="AE376" s="23"/>
      <c r="AF376" s="23"/>
      <c r="AG376" s="49"/>
    </row>
    <row r="377" spans="30:33" x14ac:dyDescent="0.45">
      <c r="AD377" s="23"/>
      <c r="AE377" s="23"/>
      <c r="AF377" s="23"/>
      <c r="AG377" s="49"/>
    </row>
    <row r="378" spans="30:33" x14ac:dyDescent="0.45">
      <c r="AD378" s="23"/>
      <c r="AE378" s="23"/>
      <c r="AF378" s="23"/>
      <c r="AG378" s="49"/>
    </row>
    <row r="379" spans="30:33" x14ac:dyDescent="0.45">
      <c r="AD379" s="23"/>
      <c r="AE379" s="23"/>
      <c r="AF379" s="23"/>
      <c r="AG379" s="49"/>
    </row>
    <row r="380" spans="30:33" x14ac:dyDescent="0.45">
      <c r="AD380" s="23"/>
      <c r="AE380" s="23"/>
      <c r="AF380" s="23"/>
      <c r="AG380" s="49"/>
    </row>
    <row r="381" spans="30:33" x14ac:dyDescent="0.45">
      <c r="AD381" s="23"/>
      <c r="AE381" s="23"/>
      <c r="AF381" s="23"/>
      <c r="AG381" s="49"/>
    </row>
    <row r="382" spans="30:33" x14ac:dyDescent="0.45">
      <c r="AD382" s="23"/>
      <c r="AE382" s="23"/>
      <c r="AF382" s="23"/>
      <c r="AG382" s="49"/>
    </row>
    <row r="383" spans="30:33" x14ac:dyDescent="0.45">
      <c r="AD383" s="23"/>
      <c r="AE383" s="23"/>
      <c r="AF383" s="23"/>
      <c r="AG383" s="49"/>
    </row>
    <row r="384" spans="30:33" x14ac:dyDescent="0.45">
      <c r="AD384" s="23"/>
      <c r="AE384" s="23"/>
      <c r="AF384" s="23"/>
      <c r="AG384" s="49"/>
    </row>
    <row r="385" spans="30:33" x14ac:dyDescent="0.45">
      <c r="AD385" s="23"/>
      <c r="AE385" s="23"/>
      <c r="AF385" s="23"/>
      <c r="AG385" s="49"/>
    </row>
    <row r="386" spans="30:33" x14ac:dyDescent="0.45">
      <c r="AD386" s="23"/>
      <c r="AE386" s="23"/>
      <c r="AF386" s="23"/>
      <c r="AG386" s="49"/>
    </row>
    <row r="387" spans="30:33" x14ac:dyDescent="0.45">
      <c r="AD387" s="23"/>
      <c r="AE387" s="23"/>
      <c r="AF387" s="23"/>
      <c r="AG387" s="49"/>
    </row>
    <row r="388" spans="30:33" x14ac:dyDescent="0.45">
      <c r="AD388" s="23"/>
      <c r="AE388" s="23"/>
      <c r="AF388" s="23"/>
      <c r="AG388" s="49"/>
    </row>
    <row r="389" spans="30:33" x14ac:dyDescent="0.45">
      <c r="AD389" s="23"/>
      <c r="AE389" s="23"/>
      <c r="AF389" s="23"/>
      <c r="AG389" s="49"/>
    </row>
    <row r="390" spans="30:33" x14ac:dyDescent="0.45">
      <c r="AD390" s="23"/>
      <c r="AE390" s="23"/>
      <c r="AF390" s="23"/>
      <c r="AG390" s="49"/>
    </row>
    <row r="391" spans="30:33" x14ac:dyDescent="0.45">
      <c r="AD391" s="23"/>
      <c r="AE391" s="23"/>
      <c r="AF391" s="23"/>
      <c r="AG391" s="49"/>
    </row>
    <row r="392" spans="30:33" x14ac:dyDescent="0.45">
      <c r="AD392" s="23"/>
      <c r="AE392" s="23"/>
      <c r="AF392" s="23"/>
      <c r="AG392" s="49"/>
    </row>
    <row r="393" spans="30:33" x14ac:dyDescent="0.45">
      <c r="AD393" s="23"/>
      <c r="AE393" s="23"/>
      <c r="AF393" s="23"/>
      <c r="AG393" s="49"/>
    </row>
    <row r="394" spans="30:33" x14ac:dyDescent="0.45">
      <c r="AD394" s="23"/>
      <c r="AE394" s="23"/>
      <c r="AF394" s="23"/>
      <c r="AG394" s="49"/>
    </row>
    <row r="395" spans="30:33" x14ac:dyDescent="0.45">
      <c r="AD395" s="23"/>
      <c r="AE395" s="23"/>
      <c r="AF395" s="23"/>
      <c r="AG395" s="49"/>
    </row>
    <row r="396" spans="30:33" x14ac:dyDescent="0.45">
      <c r="AD396" s="23"/>
      <c r="AE396" s="23"/>
      <c r="AF396" s="23"/>
      <c r="AG396" s="49"/>
    </row>
    <row r="397" spans="30:33" x14ac:dyDescent="0.45">
      <c r="AD397" s="23"/>
      <c r="AE397" s="23"/>
      <c r="AF397" s="23"/>
      <c r="AG397" s="49"/>
    </row>
    <row r="398" spans="30:33" x14ac:dyDescent="0.45">
      <c r="AD398" s="23"/>
      <c r="AE398" s="23"/>
      <c r="AF398" s="23"/>
      <c r="AG398" s="49"/>
    </row>
    <row r="399" spans="30:33" x14ac:dyDescent="0.45">
      <c r="AD399" s="23"/>
      <c r="AE399" s="23"/>
      <c r="AF399" s="23"/>
      <c r="AG399" s="49"/>
    </row>
    <row r="400" spans="30:33" x14ac:dyDescent="0.45">
      <c r="AD400" s="23"/>
      <c r="AE400" s="23"/>
      <c r="AF400" s="23"/>
      <c r="AG400" s="49"/>
    </row>
    <row r="401" spans="30:33" x14ac:dyDescent="0.45">
      <c r="AD401" s="23"/>
      <c r="AE401" s="23"/>
      <c r="AF401" s="23"/>
      <c r="AG401" s="49"/>
    </row>
    <row r="402" spans="30:33" x14ac:dyDescent="0.45">
      <c r="AD402" s="23"/>
      <c r="AE402" s="23"/>
      <c r="AF402" s="23"/>
      <c r="AG402" s="49"/>
    </row>
    <row r="403" spans="30:33" x14ac:dyDescent="0.45">
      <c r="AD403" s="23"/>
      <c r="AE403" s="23"/>
      <c r="AF403" s="23"/>
      <c r="AG403" s="49"/>
    </row>
    <row r="404" spans="30:33" x14ac:dyDescent="0.45">
      <c r="AD404" s="23"/>
      <c r="AE404" s="23"/>
      <c r="AF404" s="23"/>
      <c r="AG404" s="49"/>
    </row>
    <row r="405" spans="30:33" x14ac:dyDescent="0.45">
      <c r="AD405" s="23"/>
      <c r="AE405" s="23"/>
      <c r="AF405" s="23"/>
      <c r="AG405" s="49"/>
    </row>
    <row r="406" spans="30:33" x14ac:dyDescent="0.45">
      <c r="AD406" s="23"/>
      <c r="AE406" s="23"/>
      <c r="AF406" s="23"/>
      <c r="AG406" s="49"/>
    </row>
    <row r="407" spans="30:33" x14ac:dyDescent="0.45">
      <c r="AD407" s="23"/>
      <c r="AE407" s="23"/>
      <c r="AF407" s="23"/>
      <c r="AG407" s="49"/>
    </row>
    <row r="408" spans="30:33" x14ac:dyDescent="0.45">
      <c r="AD408" s="23"/>
      <c r="AE408" s="23"/>
      <c r="AF408" s="23"/>
      <c r="AG408" s="49"/>
    </row>
    <row r="409" spans="30:33" x14ac:dyDescent="0.45">
      <c r="AD409" s="23"/>
      <c r="AE409" s="23"/>
      <c r="AF409" s="23"/>
      <c r="AG409" s="49"/>
    </row>
    <row r="410" spans="30:33" x14ac:dyDescent="0.45">
      <c r="AD410" s="23"/>
      <c r="AE410" s="23"/>
      <c r="AF410" s="23"/>
      <c r="AG410" s="49"/>
    </row>
    <row r="411" spans="30:33" x14ac:dyDescent="0.45">
      <c r="AD411" s="23"/>
      <c r="AE411" s="23"/>
      <c r="AF411" s="23"/>
      <c r="AG411" s="49"/>
    </row>
    <row r="412" spans="30:33" x14ac:dyDescent="0.45">
      <c r="AD412" s="23"/>
      <c r="AE412" s="23"/>
      <c r="AF412" s="23"/>
      <c r="AG412" s="49"/>
    </row>
    <row r="413" spans="30:33" x14ac:dyDescent="0.45">
      <c r="AD413" s="23"/>
      <c r="AE413" s="23"/>
      <c r="AF413" s="23"/>
      <c r="AG413" s="49"/>
    </row>
    <row r="414" spans="30:33" x14ac:dyDescent="0.45">
      <c r="AD414" s="23"/>
      <c r="AE414" s="23"/>
      <c r="AF414" s="23"/>
      <c r="AG414" s="49"/>
    </row>
    <row r="415" spans="30:33" x14ac:dyDescent="0.45">
      <c r="AD415" s="23"/>
      <c r="AE415" s="23"/>
      <c r="AF415" s="23"/>
      <c r="AG415" s="49"/>
    </row>
    <row r="416" spans="30:33" x14ac:dyDescent="0.45">
      <c r="AD416" s="23"/>
      <c r="AE416" s="23"/>
      <c r="AF416" s="23"/>
      <c r="AG416" s="49"/>
    </row>
    <row r="417" spans="30:33" x14ac:dyDescent="0.45">
      <c r="AD417" s="23"/>
      <c r="AE417" s="23"/>
      <c r="AF417" s="23"/>
      <c r="AG417" s="49"/>
    </row>
    <row r="418" spans="30:33" x14ac:dyDescent="0.45">
      <c r="AD418" s="23"/>
      <c r="AE418" s="23"/>
      <c r="AF418" s="23"/>
      <c r="AG418" s="49"/>
    </row>
    <row r="419" spans="30:33" x14ac:dyDescent="0.45">
      <c r="AD419" s="23"/>
      <c r="AE419" s="23"/>
      <c r="AF419" s="23"/>
      <c r="AG419" s="49"/>
    </row>
    <row r="420" spans="30:33" x14ac:dyDescent="0.45">
      <c r="AD420" s="23"/>
      <c r="AE420" s="23"/>
      <c r="AF420" s="23"/>
      <c r="AG420" s="49"/>
    </row>
    <row r="421" spans="30:33" x14ac:dyDescent="0.45">
      <c r="AD421" s="23"/>
      <c r="AE421" s="23"/>
      <c r="AF421" s="23"/>
      <c r="AG421" s="49"/>
    </row>
    <row r="422" spans="30:33" x14ac:dyDescent="0.45">
      <c r="AD422" s="23"/>
      <c r="AE422" s="23"/>
      <c r="AF422" s="23"/>
      <c r="AG422" s="49"/>
    </row>
    <row r="423" spans="30:33" x14ac:dyDescent="0.45">
      <c r="AD423" s="23"/>
      <c r="AE423" s="23"/>
      <c r="AF423" s="23"/>
      <c r="AG423" s="49"/>
    </row>
    <row r="424" spans="30:33" x14ac:dyDescent="0.45">
      <c r="AD424" s="23"/>
      <c r="AE424" s="23"/>
      <c r="AF424" s="23"/>
      <c r="AG424" s="49"/>
    </row>
    <row r="425" spans="30:33" x14ac:dyDescent="0.45">
      <c r="AD425" s="23"/>
      <c r="AE425" s="23"/>
      <c r="AF425" s="23"/>
      <c r="AG425" s="49"/>
    </row>
    <row r="426" spans="30:33" x14ac:dyDescent="0.45">
      <c r="AD426" s="23"/>
      <c r="AE426" s="23"/>
      <c r="AF426" s="23"/>
      <c r="AG426" s="49"/>
    </row>
    <row r="427" spans="30:33" x14ac:dyDescent="0.45">
      <c r="AD427" s="23"/>
      <c r="AE427" s="23"/>
      <c r="AF427" s="23"/>
      <c r="AG427" s="49"/>
    </row>
    <row r="428" spans="30:33" x14ac:dyDescent="0.45">
      <c r="AD428" s="23"/>
      <c r="AE428" s="23"/>
      <c r="AF428" s="23"/>
      <c r="AG428" s="49"/>
    </row>
    <row r="429" spans="30:33" x14ac:dyDescent="0.45">
      <c r="AD429" s="23"/>
      <c r="AE429" s="23"/>
      <c r="AF429" s="23"/>
      <c r="AG429" s="49"/>
    </row>
    <row r="430" spans="30:33" x14ac:dyDescent="0.45">
      <c r="AD430" s="23"/>
      <c r="AE430" s="23"/>
      <c r="AF430" s="23"/>
      <c r="AG430" s="49"/>
    </row>
    <row r="431" spans="30:33" x14ac:dyDescent="0.45">
      <c r="AD431" s="23"/>
      <c r="AE431" s="23"/>
      <c r="AF431" s="23"/>
      <c r="AG431" s="49"/>
    </row>
    <row r="432" spans="30:33" x14ac:dyDescent="0.45">
      <c r="AD432" s="23"/>
      <c r="AE432" s="23"/>
      <c r="AF432" s="23"/>
      <c r="AG432" s="49"/>
    </row>
    <row r="433" spans="30:33" x14ac:dyDescent="0.45">
      <c r="AD433" s="23"/>
      <c r="AE433" s="23"/>
      <c r="AF433" s="23"/>
      <c r="AG433" s="49"/>
    </row>
    <row r="434" spans="30:33" x14ac:dyDescent="0.45">
      <c r="AD434" s="23"/>
      <c r="AE434" s="23"/>
      <c r="AF434" s="23"/>
      <c r="AG434" s="49"/>
    </row>
    <row r="435" spans="30:33" x14ac:dyDescent="0.45">
      <c r="AD435" s="23"/>
      <c r="AE435" s="23"/>
      <c r="AF435" s="23"/>
      <c r="AG435" s="49"/>
    </row>
    <row r="436" spans="30:33" x14ac:dyDescent="0.45">
      <c r="AD436" s="23"/>
      <c r="AE436" s="23"/>
      <c r="AF436" s="23"/>
      <c r="AG436" s="49"/>
    </row>
    <row r="437" spans="30:33" x14ac:dyDescent="0.45">
      <c r="AD437" s="23"/>
      <c r="AE437" s="23"/>
      <c r="AF437" s="23"/>
      <c r="AG437" s="49"/>
    </row>
    <row r="438" spans="30:33" x14ac:dyDescent="0.45">
      <c r="AD438" s="23"/>
      <c r="AE438" s="23"/>
      <c r="AF438" s="23"/>
      <c r="AG438" s="49"/>
    </row>
    <row r="439" spans="30:33" x14ac:dyDescent="0.45">
      <c r="AD439" s="23"/>
      <c r="AE439" s="23"/>
      <c r="AF439" s="23"/>
      <c r="AG439" s="49"/>
    </row>
    <row r="440" spans="30:33" x14ac:dyDescent="0.45">
      <c r="AD440" s="23"/>
      <c r="AE440" s="23"/>
      <c r="AF440" s="23"/>
      <c r="AG440" s="49"/>
    </row>
    <row r="441" spans="30:33" x14ac:dyDescent="0.45">
      <c r="AD441" s="23"/>
      <c r="AE441" s="23"/>
      <c r="AF441" s="23"/>
      <c r="AG441" s="49"/>
    </row>
    <row r="442" spans="30:33" x14ac:dyDescent="0.45">
      <c r="AD442" s="23"/>
      <c r="AE442" s="23"/>
      <c r="AF442" s="23"/>
      <c r="AG442" s="49"/>
    </row>
    <row r="443" spans="30:33" x14ac:dyDescent="0.45">
      <c r="AD443" s="23"/>
      <c r="AE443" s="23"/>
      <c r="AF443" s="23"/>
      <c r="AG443" s="49"/>
    </row>
    <row r="444" spans="30:33" x14ac:dyDescent="0.45">
      <c r="AD444" s="23"/>
      <c r="AE444" s="23"/>
      <c r="AF444" s="23"/>
      <c r="AG444" s="49"/>
    </row>
    <row r="445" spans="30:33" x14ac:dyDescent="0.45">
      <c r="AD445" s="23"/>
      <c r="AE445" s="23"/>
      <c r="AF445" s="23"/>
      <c r="AG445" s="49"/>
    </row>
    <row r="446" spans="30:33" x14ac:dyDescent="0.45">
      <c r="AD446" s="23"/>
      <c r="AE446" s="23"/>
      <c r="AF446" s="23"/>
      <c r="AG446" s="49"/>
    </row>
    <row r="447" spans="30:33" x14ac:dyDescent="0.45">
      <c r="AD447" s="23"/>
      <c r="AE447" s="23"/>
      <c r="AF447" s="23"/>
      <c r="AG447" s="49"/>
    </row>
    <row r="448" spans="30:33" x14ac:dyDescent="0.45">
      <c r="AD448" s="23"/>
      <c r="AE448" s="23"/>
      <c r="AF448" s="23"/>
      <c r="AG448" s="49"/>
    </row>
    <row r="449" spans="30:33" x14ac:dyDescent="0.45">
      <c r="AD449" s="23"/>
      <c r="AE449" s="23"/>
      <c r="AF449" s="23"/>
      <c r="AG449" s="49"/>
    </row>
    <row r="450" spans="30:33" x14ac:dyDescent="0.45">
      <c r="AD450" s="23"/>
      <c r="AE450" s="23"/>
      <c r="AF450" s="23"/>
      <c r="AG450" s="49"/>
    </row>
    <row r="451" spans="30:33" x14ac:dyDescent="0.45">
      <c r="AD451" s="23"/>
      <c r="AE451" s="23"/>
      <c r="AF451" s="23"/>
      <c r="AG451" s="49"/>
    </row>
    <row r="452" spans="30:33" x14ac:dyDescent="0.45">
      <c r="AD452" s="23"/>
      <c r="AE452" s="23"/>
      <c r="AF452" s="23"/>
      <c r="AG452" s="49"/>
    </row>
    <row r="453" spans="30:33" x14ac:dyDescent="0.45">
      <c r="AD453" s="23"/>
      <c r="AE453" s="23"/>
      <c r="AF453" s="23"/>
      <c r="AG453" s="49"/>
    </row>
    <row r="454" spans="30:33" x14ac:dyDescent="0.45">
      <c r="AD454" s="23"/>
      <c r="AE454" s="23"/>
      <c r="AF454" s="23"/>
      <c r="AG454" s="49"/>
    </row>
    <row r="455" spans="30:33" x14ac:dyDescent="0.45">
      <c r="AD455" s="23"/>
      <c r="AE455" s="23"/>
      <c r="AF455" s="23"/>
      <c r="AG455" s="49"/>
    </row>
    <row r="456" spans="30:33" x14ac:dyDescent="0.45">
      <c r="AD456" s="23"/>
      <c r="AE456" s="23"/>
      <c r="AF456" s="23"/>
      <c r="AG456" s="49"/>
    </row>
    <row r="457" spans="30:33" x14ac:dyDescent="0.45">
      <c r="AD457" s="23"/>
      <c r="AE457" s="23"/>
      <c r="AF457" s="23"/>
      <c r="AG457" s="49"/>
    </row>
    <row r="458" spans="30:33" x14ac:dyDescent="0.45">
      <c r="AD458" s="23"/>
      <c r="AE458" s="23"/>
      <c r="AF458" s="23"/>
      <c r="AG458" s="49"/>
    </row>
    <row r="459" spans="30:33" x14ac:dyDescent="0.45">
      <c r="AD459" s="23"/>
      <c r="AE459" s="23"/>
      <c r="AF459" s="23"/>
      <c r="AG459" s="49"/>
    </row>
    <row r="460" spans="30:33" x14ac:dyDescent="0.45">
      <c r="AD460" s="23"/>
      <c r="AE460" s="23"/>
      <c r="AF460" s="23"/>
      <c r="AG460" s="49"/>
    </row>
    <row r="461" spans="30:33" x14ac:dyDescent="0.45">
      <c r="AD461" s="23"/>
      <c r="AE461" s="23"/>
      <c r="AF461" s="23"/>
      <c r="AG461" s="49"/>
    </row>
    <row r="462" spans="30:33" x14ac:dyDescent="0.45">
      <c r="AD462" s="23"/>
      <c r="AE462" s="23"/>
      <c r="AF462" s="23"/>
      <c r="AG462" s="49"/>
    </row>
    <row r="463" spans="30:33" x14ac:dyDescent="0.45">
      <c r="AD463" s="23"/>
      <c r="AE463" s="23"/>
      <c r="AF463" s="23"/>
      <c r="AG463" s="49"/>
    </row>
    <row r="464" spans="30:33" x14ac:dyDescent="0.45">
      <c r="AD464" s="23"/>
      <c r="AE464" s="23"/>
      <c r="AF464" s="23"/>
      <c r="AG464" s="49"/>
    </row>
    <row r="465" spans="30:33" x14ac:dyDescent="0.45">
      <c r="AD465" s="23"/>
      <c r="AE465" s="23"/>
      <c r="AF465" s="23"/>
      <c r="AG465" s="49"/>
    </row>
    <row r="466" spans="30:33" x14ac:dyDescent="0.45">
      <c r="AD466" s="23"/>
      <c r="AE466" s="23"/>
      <c r="AF466" s="23"/>
      <c r="AG466" s="49"/>
    </row>
    <row r="467" spans="30:33" x14ac:dyDescent="0.45">
      <c r="AD467" s="23"/>
      <c r="AE467" s="23"/>
      <c r="AF467" s="23"/>
      <c r="AG467" s="49"/>
    </row>
    <row r="468" spans="30:33" x14ac:dyDescent="0.45">
      <c r="AD468" s="23"/>
      <c r="AE468" s="23"/>
      <c r="AF468" s="23"/>
      <c r="AG468" s="49"/>
    </row>
    <row r="469" spans="30:33" x14ac:dyDescent="0.45">
      <c r="AD469" s="23"/>
      <c r="AE469" s="23"/>
      <c r="AF469" s="23"/>
      <c r="AG469" s="49"/>
    </row>
    <row r="470" spans="30:33" x14ac:dyDescent="0.45">
      <c r="AD470" s="23"/>
      <c r="AE470" s="23"/>
      <c r="AF470" s="23"/>
      <c r="AG470" s="49"/>
    </row>
    <row r="471" spans="30:33" x14ac:dyDescent="0.45">
      <c r="AD471" s="23"/>
      <c r="AE471" s="23"/>
      <c r="AF471" s="23"/>
      <c r="AG471" s="49"/>
    </row>
    <row r="472" spans="30:33" x14ac:dyDescent="0.45">
      <c r="AD472" s="23"/>
      <c r="AE472" s="23"/>
      <c r="AF472" s="23"/>
      <c r="AG472" s="49"/>
    </row>
    <row r="473" spans="30:33" x14ac:dyDescent="0.45">
      <c r="AD473" s="23"/>
      <c r="AE473" s="23"/>
      <c r="AF473" s="23"/>
      <c r="AG473" s="49"/>
    </row>
    <row r="474" spans="30:33" x14ac:dyDescent="0.45">
      <c r="AD474" s="23"/>
      <c r="AE474" s="23"/>
      <c r="AF474" s="23"/>
      <c r="AG474" s="49"/>
    </row>
    <row r="475" spans="30:33" x14ac:dyDescent="0.45">
      <c r="AD475" s="23"/>
      <c r="AE475" s="23"/>
      <c r="AF475" s="23"/>
      <c r="AG475" s="49"/>
    </row>
    <row r="476" spans="30:33" x14ac:dyDescent="0.45">
      <c r="AD476" s="23"/>
      <c r="AE476" s="23"/>
      <c r="AF476" s="23"/>
      <c r="AG476" s="49"/>
    </row>
    <row r="477" spans="30:33" x14ac:dyDescent="0.45">
      <c r="AD477" s="23"/>
      <c r="AE477" s="23"/>
      <c r="AF477" s="23"/>
      <c r="AG477" s="49"/>
    </row>
    <row r="478" spans="30:33" x14ac:dyDescent="0.45">
      <c r="AD478" s="23"/>
      <c r="AE478" s="23"/>
      <c r="AF478" s="23"/>
      <c r="AG478" s="49"/>
    </row>
    <row r="479" spans="30:33" x14ac:dyDescent="0.45">
      <c r="AD479" s="23"/>
      <c r="AE479" s="23"/>
      <c r="AF479" s="23"/>
      <c r="AG479" s="49"/>
    </row>
    <row r="480" spans="30:33" x14ac:dyDescent="0.45">
      <c r="AD480" s="23"/>
      <c r="AE480" s="23"/>
      <c r="AF480" s="23"/>
      <c r="AG480" s="49"/>
    </row>
    <row r="481" spans="30:33" x14ac:dyDescent="0.45">
      <c r="AD481" s="23"/>
      <c r="AE481" s="23"/>
      <c r="AF481" s="23"/>
      <c r="AG481" s="49"/>
    </row>
    <row r="485" spans="30:33" ht="7.15" customHeight="1" x14ac:dyDescent="0.45"/>
    <row r="486" spans="30:33" ht="7.15" customHeight="1" x14ac:dyDescent="0.45"/>
    <row r="487" spans="30:33" ht="22.9" customHeight="1" x14ac:dyDescent="0.45"/>
  </sheetData>
  <sheetProtection algorithmName="SHA-512" hashValue="YQQXWB8h2VzBXlliYdbqvI4kNBTaBVXSAi9ZyQsspSG7NWiLdlBPq4uMmMOLSnX7v7g3XWolAKQNHChlvFM6lQ==" saltValue="qedzvNGwgFv2HRcyf/VJgQ==" spinCount="100000" sheet="1" objects="1" scenarios="1"/>
  <phoneticPr fontId="9" type="noConversion"/>
  <pageMargins left="0.31496062992125984" right="0.31496062992125984" top="0.31496062992125984" bottom="0.31496062992125984" header="0.31496062992125984" footer="0.31496062992125984"/>
  <pageSetup paperSize="9"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Fogli di lavoro</vt:lpstr>
      </vt:variant>
      <vt:variant>
        <vt:i4>10</vt:i4>
      </vt:variant>
      <vt:variant>
        <vt:lpstr>Intervalli denominati</vt:lpstr>
      </vt:variant>
      <vt:variant>
        <vt:i4>9</vt:i4>
      </vt:variant>
    </vt:vector>
  </HeadingPairs>
  <TitlesOfParts>
    <vt:vector size="19" baseType="lpstr">
      <vt:lpstr>Dashboard</vt:lpstr>
      <vt:lpstr>2 Circles</vt:lpstr>
      <vt:lpstr>Triangular 3 Circles</vt:lpstr>
      <vt:lpstr>Linear 3 Circles</vt:lpstr>
      <vt:lpstr>Stacked 3 Circles</vt:lpstr>
      <vt:lpstr>Square 4 Circles</vt:lpstr>
      <vt:lpstr>Linear 4 Circles</vt:lpstr>
      <vt:lpstr>Flower 4 Ovals</vt:lpstr>
      <vt:lpstr>Stacked 4 Circles</vt:lpstr>
      <vt:lpstr>Terms of Use</vt:lpstr>
      <vt:lpstr>'2 Circles'!Area_stampa</vt:lpstr>
      <vt:lpstr>Dashboard!Area_stampa</vt:lpstr>
      <vt:lpstr>'Flower 4 Ovals'!Area_stampa</vt:lpstr>
      <vt:lpstr>'Linear 3 Circles'!Area_stampa</vt:lpstr>
      <vt:lpstr>'Linear 4 Circles'!Area_stampa</vt:lpstr>
      <vt:lpstr>'Square 4 Circles'!Area_stampa</vt:lpstr>
      <vt:lpstr>'Stacked 3 Circles'!Area_stampa</vt:lpstr>
      <vt:lpstr>'Stacked 4 Circles'!Area_stampa</vt:lpstr>
      <vt:lpstr>'Triangular 3 Circles'!Area_stampa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2019-10-24T11:47:24Z</dcterms:modified>
</cp:coreProperties>
</file>