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162202A4-ADFF-4E00-889F-909144963963}" xr6:coauthVersionLast="47" xr6:coauthVersionMax="47" xr10:uidLastSave="{00000000-0000-0000-0000-000000000000}"/>
  <bookViews>
    <workbookView xWindow="-98" yWindow="-98" windowWidth="28996" windowHeight="15796" xr2:uid="{97442EA9-8494-4721-A3D6-F07C6A70F94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4" i="1"/>
  <c r="B13" i="1" l="1"/>
  <c r="C21" i="1" s="1"/>
  <c r="A21" i="1" s="1"/>
  <c r="A22" i="1" s="1"/>
</calcChain>
</file>

<file path=xl/sharedStrings.xml><?xml version="1.0" encoding="utf-8"?>
<sst xmlns="http://schemas.openxmlformats.org/spreadsheetml/2006/main" count="79" uniqueCount="40">
  <si>
    <t>Valutazione gestione efficace degli appalti</t>
  </si>
  <si>
    <t>Sappiamo sempre chi è presente nel sito</t>
  </si>
  <si>
    <t>sì</t>
  </si>
  <si>
    <t>la maggior parte delle volte</t>
  </si>
  <si>
    <t>occasionalmente</t>
  </si>
  <si>
    <t>a</t>
  </si>
  <si>
    <t>b</t>
  </si>
  <si>
    <t>c</t>
  </si>
  <si>
    <t>Non si è mai verificato un grave incidente o un infortunio che abbia coinvolto gli appaltatori nel sito</t>
  </si>
  <si>
    <t>non lo so</t>
  </si>
  <si>
    <t>Valutiamo la competenza degli appaltatori in materia di salute e sicurezza e ne verifichiamo le evidenze prima che ottengano l’assegnazione del lavoro</t>
  </si>
  <si>
    <t>Esaminiamo le procedure degli appaltatori in materia di salute e sicurezza per assicurarci che possano adattarsi alle nostre</t>
  </si>
  <si>
    <t>sempre</t>
  </si>
  <si>
    <t>di solito</t>
  </si>
  <si>
    <t>a volte</t>
  </si>
  <si>
    <t>Pianifichiamo il lavoro dell'appaltatore e valutiamo i rischi in ogni fase</t>
  </si>
  <si>
    <t>alcune volte</t>
  </si>
  <si>
    <t>a volte può accadere</t>
  </si>
  <si>
    <t>Li informiamo dei rischi presenti nel sito e delle nostre procedure di emergenza prima che inizino a lavorare</t>
  </si>
  <si>
    <t>raramente</t>
  </si>
  <si>
    <t>Teniamo traccia del loro progresso fino alla fine del lavoro</t>
  </si>
  <si>
    <t>Dopo il lavoro, parliamo con l'appaltatore del lavoro svolto, anche per quanto riguarda la salute e la sicurezza. Se necessario, teniamo delle registrazioni</t>
  </si>
  <si>
    <t>quando possibile</t>
  </si>
  <si>
    <t>no, quasi mai</t>
  </si>
  <si>
    <t>più o meno</t>
  </si>
  <si>
    <t>matrice valutazione</t>
  </si>
  <si>
    <t>State andando bene. Individuate ciò che potreste migliorare e fatelo!</t>
  </si>
  <si>
    <t>MOLTO EFFICACE</t>
  </si>
  <si>
    <t>NECESSITA' DI MIGLIORARE</t>
  </si>
  <si>
    <t>NECESSITA' DI INIZIARE</t>
  </si>
  <si>
    <t xml:space="preserve">SCORE TRA 56-64 </t>
  </si>
  <si>
    <t xml:space="preserve">SCORE TRA 35-55 </t>
  </si>
  <si>
    <t xml:space="preserve">SCORE TRA 8-34 </t>
  </si>
  <si>
    <t>ESITO VALUTAZIONE</t>
  </si>
  <si>
    <t>In teoria, siete a metà strada. Dovete ancora sviluppare procedure in alcune aree. Assicuratevi che le procedure siano seguite da tutti i dipendenti. Elencate le questioni urgenti e importanti su cui lavorare.</t>
  </si>
  <si>
    <t>Il massimo dei voti per l'onestà. Forse le domande vi hanno aiutato a individuare alcune carenze. Se sono necessari sviluppi urgenti, pianificateli</t>
  </si>
  <si>
    <t>SCORE</t>
  </si>
  <si>
    <t>DOMANDA</t>
  </si>
  <si>
    <t>RISPOSTA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</si>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</sst>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0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justify"/>
    </xf>
    <xf numFmtId="0" fontId="0" fillId="0" borderId="1" xfId="0" applyBorder="1" applyAlignment="1">
      <alignment vertical="justify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justify"/>
    </xf>
    <xf numFmtId="49" fontId="1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justify"/>
    </xf>
    <xf numFmtId="49" fontId="2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justify"/>
    </xf>
    <xf numFmtId="49" fontId="1" fillId="4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0" xfId="1"/>
    <xf numFmtId="0" fontId="5" fillId="0" borderId="0" xfId="0" applyFont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 vertical="justify"/>
    </xf>
    <xf numFmtId="0" fontId="1" fillId="5" borderId="0" xfId="0" applyFont="1" applyFill="1" applyAlignment="1">
      <alignment horizontal="center" vertical="justify"/>
    </xf>
    <xf numFmtId="0" fontId="6" fillId="0" borderId="1" xfId="0" applyFont="1" applyBorder="1" applyAlignment="1" applyProtection="1">
      <alignment horizontal="center" vertical="justify"/>
      <protection hidden="1"/>
    </xf>
    <xf numFmtId="0" fontId="0" fillId="0" borderId="1" xfId="0" applyBorder="1" applyAlignment="1" applyProtection="1">
      <alignment horizontal="center" vertical="justify"/>
      <protection hidden="1"/>
    </xf>
  </cellXfs>
  <cellStyles count="2">
    <cellStyle name="Collegamento ipertestuale" xfId="1" builtinId="8"/>
    <cellStyle name="Normale" xfId="0" builtinId="0"/>
  </cellStyles>
  <dxfs count="5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9CF3-B77C-4A08-9A46-180BAC88B0AA}">
  <sheetPr>
    <pageSetUpPr fitToPage="1"/>
  </sheetPr>
  <dimension ref="A1:M27"/>
  <sheetViews>
    <sheetView showGridLines="0" tabSelected="1" workbookViewId="0">
      <selection activeCell="B8" sqref="B8"/>
    </sheetView>
  </sheetViews>
  <sheetFormatPr defaultColWidth="0" defaultRowHeight="15.75" zeroHeight="1" x14ac:dyDescent="0.5"/>
  <cols>
    <col min="1" max="1" width="78.9375" customWidth="1"/>
    <col min="2" max="2" width="39.3125" customWidth="1"/>
    <col min="3" max="3" width="2.75" style="10" customWidth="1"/>
    <col min="4" max="4" width="9" hidden="1" customWidth="1"/>
    <col min="5" max="5" width="18.0625" hidden="1" customWidth="1"/>
    <col min="6" max="6" width="18.125" hidden="1" customWidth="1"/>
    <col min="7" max="7" width="29.125" hidden="1" customWidth="1"/>
    <col min="8" max="8" width="21.75" hidden="1" customWidth="1"/>
    <col min="9" max="11" width="9" hidden="1" customWidth="1"/>
    <col min="12" max="12" width="22.5625" hidden="1" customWidth="1"/>
    <col min="13" max="16384" width="9" hidden="1"/>
  </cols>
  <sheetData>
    <row r="1" spans="1:13" ht="31.9" x14ac:dyDescent="1">
      <c r="A1" s="19" t="s">
        <v>0</v>
      </c>
      <c r="B1" s="19"/>
      <c r="D1" s="12"/>
      <c r="E1" s="12"/>
      <c r="F1" s="12"/>
      <c r="G1" s="12"/>
      <c r="H1" s="12"/>
      <c r="I1" s="12"/>
    </row>
    <row r="2" spans="1:13" x14ac:dyDescent="0.5">
      <c r="A2" s="14"/>
      <c r="B2" s="14"/>
      <c r="D2" s="12"/>
      <c r="E2" s="12"/>
      <c r="F2" s="12"/>
      <c r="G2" s="12"/>
      <c r="H2" s="12"/>
      <c r="I2" s="12"/>
    </row>
    <row r="3" spans="1:13" x14ac:dyDescent="0.5">
      <c r="A3" s="17" t="s">
        <v>37</v>
      </c>
      <c r="B3" s="17" t="s">
        <v>38</v>
      </c>
      <c r="D3" s="12"/>
      <c r="E3" s="12"/>
      <c r="F3" s="13" t="s">
        <v>5</v>
      </c>
      <c r="G3" s="13" t="s">
        <v>6</v>
      </c>
      <c r="H3" s="13" t="s">
        <v>7</v>
      </c>
      <c r="I3" s="12"/>
    </row>
    <row r="4" spans="1:13" ht="32.75" customHeight="1" x14ac:dyDescent="0.85">
      <c r="A4" s="2" t="s">
        <v>1</v>
      </c>
      <c r="B4" s="16" t="s">
        <v>3</v>
      </c>
      <c r="C4" s="10">
        <f>VLOOKUP(B4,L4:M27,2,FALSE)</f>
        <v>5</v>
      </c>
      <c r="D4" s="12"/>
      <c r="E4" s="12"/>
      <c r="F4" s="12" t="s">
        <v>2</v>
      </c>
      <c r="G4" s="12" t="s">
        <v>3</v>
      </c>
      <c r="H4" s="12" t="s">
        <v>4</v>
      </c>
      <c r="I4" s="12"/>
      <c r="L4" t="s">
        <v>2</v>
      </c>
      <c r="M4">
        <v>8</v>
      </c>
    </row>
    <row r="5" spans="1:13" ht="32.75" customHeight="1" x14ac:dyDescent="0.85">
      <c r="A5" s="2" t="s">
        <v>8</v>
      </c>
      <c r="B5" s="16" t="s">
        <v>9</v>
      </c>
      <c r="C5" s="10">
        <f t="shared" ref="C5:C11" si="0">VLOOKUP(B5,L5:M28,2,FALSE)</f>
        <v>5</v>
      </c>
      <c r="D5" s="12"/>
      <c r="E5" s="12"/>
      <c r="F5" s="12" t="b">
        <v>1</v>
      </c>
      <c r="G5" s="12" t="s">
        <v>9</v>
      </c>
      <c r="H5" s="12" t="b">
        <v>0</v>
      </c>
      <c r="I5" s="12"/>
      <c r="L5" t="b">
        <v>1</v>
      </c>
      <c r="M5">
        <v>8</v>
      </c>
    </row>
    <row r="6" spans="1:13" ht="32.75" customHeight="1" x14ac:dyDescent="0.85">
      <c r="A6" s="2" t="s">
        <v>10</v>
      </c>
      <c r="B6" s="16" t="s">
        <v>24</v>
      </c>
      <c r="C6" s="10">
        <f t="shared" si="0"/>
        <v>1</v>
      </c>
      <c r="D6" s="12"/>
      <c r="E6" s="12"/>
      <c r="F6" s="12" t="s">
        <v>12</v>
      </c>
      <c r="G6" s="12" t="s">
        <v>13</v>
      </c>
      <c r="H6" s="12" t="s">
        <v>24</v>
      </c>
      <c r="I6" s="12"/>
      <c r="L6" t="s">
        <v>12</v>
      </c>
      <c r="M6">
        <v>8</v>
      </c>
    </row>
    <row r="7" spans="1:13" ht="32.75" customHeight="1" x14ac:dyDescent="0.85">
      <c r="A7" s="2" t="s">
        <v>11</v>
      </c>
      <c r="B7" s="16" t="s">
        <v>14</v>
      </c>
      <c r="C7" s="10">
        <f t="shared" si="0"/>
        <v>5</v>
      </c>
      <c r="D7" s="12"/>
      <c r="E7" s="12"/>
      <c r="F7" s="12" t="s">
        <v>12</v>
      </c>
      <c r="G7" s="12" t="s">
        <v>13</v>
      </c>
      <c r="H7" s="12" t="s">
        <v>14</v>
      </c>
      <c r="I7" s="12"/>
      <c r="L7" t="s">
        <v>12</v>
      </c>
      <c r="M7">
        <v>8</v>
      </c>
    </row>
    <row r="8" spans="1:13" ht="32.75" customHeight="1" x14ac:dyDescent="0.85">
      <c r="A8" s="2" t="s">
        <v>15</v>
      </c>
      <c r="B8" s="16" t="s">
        <v>17</v>
      </c>
      <c r="C8" s="10">
        <f t="shared" si="0"/>
        <v>1</v>
      </c>
      <c r="D8" s="12"/>
      <c r="E8" s="12"/>
      <c r="F8" s="12" t="s">
        <v>12</v>
      </c>
      <c r="G8" s="12" t="s">
        <v>16</v>
      </c>
      <c r="H8" s="12" t="s">
        <v>17</v>
      </c>
      <c r="I8" s="12"/>
      <c r="L8" t="s">
        <v>12</v>
      </c>
      <c r="M8">
        <v>8</v>
      </c>
    </row>
    <row r="9" spans="1:13" ht="32.75" customHeight="1" x14ac:dyDescent="0.85">
      <c r="A9" s="2" t="s">
        <v>18</v>
      </c>
      <c r="B9" s="16" t="s">
        <v>12</v>
      </c>
      <c r="C9" s="10">
        <f t="shared" si="0"/>
        <v>8</v>
      </c>
      <c r="D9" s="12"/>
      <c r="E9" s="12"/>
      <c r="F9" s="12" t="s">
        <v>12</v>
      </c>
      <c r="G9" s="12" t="s">
        <v>13</v>
      </c>
      <c r="H9" s="12" t="s">
        <v>19</v>
      </c>
      <c r="I9" s="12"/>
      <c r="L9" t="s">
        <v>12</v>
      </c>
      <c r="M9">
        <v>8</v>
      </c>
    </row>
    <row r="10" spans="1:13" ht="32.75" customHeight="1" x14ac:dyDescent="0.85">
      <c r="A10" s="2" t="s">
        <v>20</v>
      </c>
      <c r="B10" s="16" t="s">
        <v>12</v>
      </c>
      <c r="C10" s="10">
        <f t="shared" si="0"/>
        <v>8</v>
      </c>
      <c r="D10" s="12"/>
      <c r="E10" s="12"/>
      <c r="F10" s="12" t="s">
        <v>12</v>
      </c>
      <c r="G10" s="12" t="s">
        <v>14</v>
      </c>
      <c r="H10" s="12" t="s">
        <v>19</v>
      </c>
      <c r="I10" s="12"/>
      <c r="L10" t="s">
        <v>12</v>
      </c>
      <c r="M10">
        <v>8</v>
      </c>
    </row>
    <row r="11" spans="1:13" ht="32.75" customHeight="1" x14ac:dyDescent="0.85">
      <c r="A11" s="2" t="s">
        <v>21</v>
      </c>
      <c r="B11" s="16" t="s">
        <v>22</v>
      </c>
      <c r="C11" s="10">
        <f t="shared" si="0"/>
        <v>5</v>
      </c>
      <c r="D11" s="10"/>
      <c r="E11" s="12"/>
      <c r="F11" s="12" t="s">
        <v>12</v>
      </c>
      <c r="G11" s="12" t="s">
        <v>22</v>
      </c>
      <c r="H11" s="12" t="s">
        <v>23</v>
      </c>
      <c r="I11" s="12"/>
      <c r="L11" t="s">
        <v>12</v>
      </c>
      <c r="M11">
        <v>8</v>
      </c>
    </row>
    <row r="12" spans="1:13" x14ac:dyDescent="0.5">
      <c r="A12" s="1"/>
      <c r="D12" s="12"/>
      <c r="E12" s="12"/>
      <c r="F12" s="12"/>
      <c r="G12" s="12"/>
      <c r="H12" s="12"/>
      <c r="I12" s="12"/>
      <c r="L12" t="s">
        <v>3</v>
      </c>
      <c r="M12">
        <v>5</v>
      </c>
    </row>
    <row r="13" spans="1:13" ht="26.65" x14ac:dyDescent="0.85">
      <c r="A13" s="3" t="s">
        <v>36</v>
      </c>
      <c r="B13" s="15">
        <f>SUM(C4:C12)</f>
        <v>38</v>
      </c>
      <c r="C13" s="11"/>
      <c r="L13" t="s">
        <v>9</v>
      </c>
      <c r="M13">
        <v>5</v>
      </c>
    </row>
    <row r="14" spans="1:13" x14ac:dyDescent="0.5">
      <c r="A14" s="1"/>
      <c r="L14" t="s">
        <v>13</v>
      </c>
      <c r="M14">
        <v>5</v>
      </c>
    </row>
    <row r="15" spans="1:13" ht="29.25" x14ac:dyDescent="0.5">
      <c r="A15" s="20" t="s">
        <v>25</v>
      </c>
      <c r="B15" s="20"/>
      <c r="L15" t="s">
        <v>13</v>
      </c>
      <c r="M15">
        <v>5</v>
      </c>
    </row>
    <row r="16" spans="1:13" x14ac:dyDescent="0.5">
      <c r="A16" s="4" t="s">
        <v>27</v>
      </c>
      <c r="B16" s="5" t="s">
        <v>30</v>
      </c>
      <c r="C16" s="10" t="s">
        <v>26</v>
      </c>
      <c r="L16" t="s">
        <v>16</v>
      </c>
      <c r="M16">
        <v>5</v>
      </c>
    </row>
    <row r="17" spans="1:13" x14ac:dyDescent="0.5">
      <c r="A17" s="6" t="s">
        <v>28</v>
      </c>
      <c r="B17" s="7" t="s">
        <v>31</v>
      </c>
      <c r="C17" s="10" t="s">
        <v>34</v>
      </c>
      <c r="L17" t="s">
        <v>13</v>
      </c>
      <c r="M17">
        <v>5</v>
      </c>
    </row>
    <row r="18" spans="1:13" x14ac:dyDescent="0.5">
      <c r="A18" s="8" t="s">
        <v>29</v>
      </c>
      <c r="B18" s="9" t="s">
        <v>32</v>
      </c>
      <c r="C18" s="10" t="s">
        <v>35</v>
      </c>
      <c r="L18" t="s">
        <v>14</v>
      </c>
      <c r="M18">
        <v>5</v>
      </c>
    </row>
    <row r="19" spans="1:13" ht="6.75" customHeight="1" x14ac:dyDescent="0.5">
      <c r="A19" s="1"/>
      <c r="L19" t="s">
        <v>22</v>
      </c>
      <c r="M19">
        <v>5</v>
      </c>
    </row>
    <row r="20" spans="1:13" x14ac:dyDescent="0.5">
      <c r="A20" s="21" t="s">
        <v>33</v>
      </c>
      <c r="B20" s="21"/>
      <c r="L20" t="s">
        <v>4</v>
      </c>
      <c r="M20">
        <v>1</v>
      </c>
    </row>
    <row r="21" spans="1:13" ht="26.65" x14ac:dyDescent="0.5">
      <c r="A21" s="22" t="str">
        <f>C21</f>
        <v>NECESSITA' DI MIGLIORARE</v>
      </c>
      <c r="B21" s="22"/>
      <c r="C21" s="10" t="str">
        <f>IF(B13&lt;34.1,A18,IF(B13&gt;55.5,A16,A17))</f>
        <v>NECESSITA' DI MIGLIORARE</v>
      </c>
      <c r="L21" t="b">
        <v>0</v>
      </c>
      <c r="M21">
        <v>1</v>
      </c>
    </row>
    <row r="22" spans="1:13" ht="49.15" customHeight="1" x14ac:dyDescent="0.5">
      <c r="A22" s="23" t="str">
        <f>VLOOKUP(A21,A16:D18,3,FALSE)</f>
        <v>In teoria, siete a metà strada. Dovete ancora sviluppare procedure in alcune aree. Assicuratevi che le procedure siano seguite da tutti i dipendenti. Elencate le questioni urgenti e importanti su cui lavorare.</v>
      </c>
      <c r="B22" s="23"/>
      <c r="L22" t="s">
        <v>24</v>
      </c>
      <c r="M22">
        <v>1</v>
      </c>
    </row>
    <row r="23" spans="1:13" x14ac:dyDescent="0.5">
      <c r="A23" s="1"/>
      <c r="B23" s="18" t="s">
        <v>39</v>
      </c>
      <c r="L23" t="s">
        <v>14</v>
      </c>
      <c r="M23">
        <v>1</v>
      </c>
    </row>
    <row r="24" spans="1:13" hidden="1" x14ac:dyDescent="0.5">
      <c r="A24" s="1"/>
      <c r="L24" t="s">
        <v>17</v>
      </c>
      <c r="M24">
        <v>1</v>
      </c>
    </row>
    <row r="25" spans="1:13" hidden="1" x14ac:dyDescent="0.5">
      <c r="A25" s="1"/>
      <c r="L25" t="s">
        <v>19</v>
      </c>
      <c r="M25">
        <v>1</v>
      </c>
    </row>
    <row r="26" spans="1:13" hidden="1" x14ac:dyDescent="0.5">
      <c r="L26" t="s">
        <v>19</v>
      </c>
      <c r="M26">
        <v>1</v>
      </c>
    </row>
    <row r="27" spans="1:13" hidden="1" x14ac:dyDescent="0.5">
      <c r="L27" t="s">
        <v>23</v>
      </c>
      <c r="M27">
        <v>1</v>
      </c>
    </row>
  </sheetData>
  <sheetProtection algorithmName="SHA-512" hashValue="AP3qQIx0+OGtJJ3u4d1LYQShUmm4XR6C2gzEE86QDwNCI5bBwdut3CxXOf4c3HyAOCrraaexJzuo4MjK2at+2A==" saltValue="63EGwbYFXTE+mfIZ14dyxg==" spinCount="100000" sheet="1" objects="1" scenarios="1" selectLockedCells="1"/>
  <mergeCells count="5">
    <mergeCell ref="A1:B1"/>
    <mergeCell ref="A15:B15"/>
    <mergeCell ref="A20:B20"/>
    <mergeCell ref="A21:B21"/>
    <mergeCell ref="A22:B22"/>
  </mergeCells>
  <conditionalFormatting sqref="A21:B22">
    <cfRule type="containsErrors" dxfId="1" priority="1">
      <formula>ISERROR(A21)</formula>
    </cfRule>
  </conditionalFormatting>
  <conditionalFormatting sqref="B4:B13">
    <cfRule type="containsErrors" dxfId="0" priority="2">
      <formula>ISERROR(B4)</formula>
    </cfRule>
  </conditionalFormatting>
  <dataValidations count="8">
    <dataValidation type="list" allowBlank="1" showInputMessage="1" showErrorMessage="1" sqref="B5" xr:uid="{F524AAF7-5CC2-4FBC-9B08-F6917EB763E4}">
      <formula1>$F$5:$H$5</formula1>
    </dataValidation>
    <dataValidation type="list" allowBlank="1" showInputMessage="1" showErrorMessage="1" sqref="B4" xr:uid="{0501BF11-A76C-455A-9074-3CD2030A1EA2}">
      <formula1>$F$4:$H$4</formula1>
    </dataValidation>
    <dataValidation type="list" allowBlank="1" showInputMessage="1" showErrorMessage="1" sqref="B6" xr:uid="{650BB4C2-8D77-479D-AD23-D38F1B20D89E}">
      <formula1>$F$6:$H$6</formula1>
    </dataValidation>
    <dataValidation type="list" allowBlank="1" showInputMessage="1" showErrorMessage="1" sqref="B7" xr:uid="{D9DDCD77-3AB8-4ED5-ADA7-BA5773DD4DAE}">
      <formula1>$F$7:$H$7</formula1>
    </dataValidation>
    <dataValidation type="list" allowBlank="1" showInputMessage="1" showErrorMessage="1" sqref="B8" xr:uid="{FB10DCBB-0533-4B2E-AFA7-62FC1469144C}">
      <formula1>$F$8:$H$8</formula1>
    </dataValidation>
    <dataValidation type="list" allowBlank="1" showInputMessage="1" showErrorMessage="1" sqref="B9" xr:uid="{3C2E3D1B-6DD9-4A5A-97BD-588AD23BCFF6}">
      <formula1>$F$9:$H$9</formula1>
    </dataValidation>
    <dataValidation type="list" allowBlank="1" showInputMessage="1" showErrorMessage="1" sqref="B10" xr:uid="{86202B28-0EB2-4436-8C17-5EF1ED1F8CD6}">
      <formula1>$F$10:$H$10</formula1>
    </dataValidation>
    <dataValidation type="list" allowBlank="1" showInputMessage="1" showErrorMessage="1" sqref="B11" xr:uid="{39E39B24-0EE6-4F5D-8DDB-28AA1B46119A}">
      <formula1>$F$11:$H$11</formula1>
    </dataValidation>
  </dataValidations>
  <hyperlinks>
    <hyperlink ref="B23" r:id="rId1" xr:uid="{B6F00CFF-365C-4F4F-83D1-ED4928BC61CB}"/>
  </hyperlinks>
  <printOptions horizontalCentered="1"/>
  <pageMargins left="0.31496062992125984" right="0.11811023622047245" top="0" bottom="0" header="0" footer="0"/>
  <pageSetup paperSize="9" scale="94" orientation="landscape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DD474BD0-3376-451F-8912-08ADD892A637}">
            <xm:f>NOT(ISERROR(SEARCH($A$18,A21)))</xm:f>
            <xm:f>$A$18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containsText" priority="4" operator="containsText" id="{DB1837F4-68B9-4859-BDD4-A28A50A75474}">
            <xm:f>NOT(ISERROR(SEARCH($A$17,A21)))</xm:f>
            <xm:f>$A$17</xm:f>
            <x14:dxf>
              <fill>
                <patternFill>
                  <bgColor rgb="FFFFC000"/>
                </patternFill>
              </fill>
            </x14:dxf>
          </x14:cfRule>
          <x14:cfRule type="containsText" priority="5" operator="containsText" id="{42A99F51-8832-4D08-BCCF-B295F5D03266}">
            <xm:f>NOT(ISERROR(SEARCH($A$16,A21)))</xm:f>
            <xm:f>$A$16</xm:f>
            <x14:dxf>
              <font>
                <b/>
                <i val="0"/>
                <color theme="0"/>
              </font>
              <fill>
                <patternFill>
                  <bgColor rgb="FF00B050"/>
                </patternFill>
              </fill>
            </x14:dxf>
          </x14:cfRule>
          <xm:sqref>A21:B21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2024-03-07T15:43:39Z</cp:lastPrinted>
  <dcterms:created xsi:type="dcterms:W3CDTF">2024-03-07T15:02:08Z</dcterms:created>
  <dcterms:modified xsi:type="dcterms:W3CDTF">2024-03-07T15:44:39Z</dcterms:modified>
</cp:coreProperties>
</file>